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26" i="1"/>
  <c r="D71"/>
  <c r="D144"/>
  <c r="D104"/>
  <c r="G140"/>
  <c r="G139"/>
  <c r="G138"/>
  <c r="G137"/>
  <c r="G136"/>
  <c r="G135"/>
  <c r="G134"/>
  <c r="G133"/>
  <c r="G132"/>
  <c r="G131"/>
  <c r="G130"/>
  <c r="G129"/>
  <c r="F142" s="1"/>
  <c r="G67"/>
  <c r="G66"/>
  <c r="G65"/>
  <c r="G64"/>
  <c r="G63"/>
  <c r="G62"/>
  <c r="G61"/>
  <c r="G60"/>
  <c r="G59"/>
  <c r="G58"/>
  <c r="G57"/>
  <c r="G56"/>
  <c r="G55"/>
  <c r="G54"/>
  <c r="G53"/>
  <c r="G100"/>
  <c r="G99"/>
  <c r="G98"/>
  <c r="G97"/>
  <c r="G22"/>
  <c r="G21"/>
  <c r="G20"/>
  <c r="G19"/>
  <c r="G18"/>
  <c r="G17"/>
  <c r="G16"/>
  <c r="G15"/>
  <c r="G14"/>
  <c r="G13"/>
  <c r="G12"/>
  <c r="G11"/>
  <c r="F102" l="1"/>
  <c r="D146"/>
  <c r="F69"/>
  <c r="D106"/>
  <c r="F24"/>
  <c r="D73" l="1"/>
  <c r="D28"/>
</calcChain>
</file>

<file path=xl/sharedStrings.xml><?xml version="1.0" encoding="utf-8"?>
<sst xmlns="http://schemas.openxmlformats.org/spreadsheetml/2006/main" count="194" uniqueCount="66">
  <si>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</si>
  <si>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</si>
  <si>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</si>
  <si>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</si>
  <si>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</si>
  <si>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</si>
  <si>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</si>
  <si>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</si>
  <si>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</si>
  <si>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</si>
  <si>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KNNR 6 1301-05</t>
  </si>
  <si>
    <t>Plantowanie poboczy obustronnie wykonywane mechanicznie przy grubości ścinania 10 cm z transportem urobku na 3 km szerokości 1,0 m.</t>
  </si>
  <si>
    <t>m2</t>
  </si>
  <si>
    <t>KNNR 1 0101-02</t>
  </si>
  <si>
    <t>Mechaniczne ścinanie drzew z karczowaniem pni o średnicy 16-25 cm</t>
  </si>
  <si>
    <t>szt.</t>
  </si>
  <si>
    <t>KNNR 1 0101-07</t>
  </si>
  <si>
    <t>Mechaniczne ścinanie drzew z karczowaniem pni o średnicy 75 - 110 cm</t>
  </si>
  <si>
    <t>KNNR 1 0104-06</t>
  </si>
  <si>
    <t>Karczowanie pni o śr. 56-65 cm koparką podsiębierną w gruntach kat.I-II o normalnej wilgotności</t>
  </si>
  <si>
    <t>KNNR 6 0107-01</t>
  </si>
  <si>
    <t>Wyrównanie istniejącej podbudowy tłuczniem kamiennym sortowanym zagęszczanym mechanicznie o gr. średniej 12 cm.  700 mb * 4,7 mb.</t>
  </si>
  <si>
    <t>m3</t>
  </si>
  <si>
    <t>KNNR 6 0108-02</t>
  </si>
  <si>
    <t>t</t>
  </si>
  <si>
    <t>KNR AT-03 0202-02</t>
  </si>
  <si>
    <t>Mechaniczne oczyszczenie i skropienie emulsją asfaltową na zimno podbudowy lub nawierzchni betonowej/bitumicznej; zużycie emulsji 0,5 kg/m2.</t>
  </si>
  <si>
    <t>KNNR 6 0309-01</t>
  </si>
  <si>
    <t>Nawierzchnie z mieszanek mineralno-bitumicznych asfaltowych o grubości 3 cm (warstwa ścieralna)</t>
  </si>
  <si>
    <t>KNNR 1 0202-03</t>
  </si>
  <si>
    <t>Kopanie rowów z odwozem urobku na 3 km w ilości 0,5 m3/mb. (obustronnie)</t>
  </si>
  <si>
    <t>KNNR 6 0605-06</t>
  </si>
  <si>
    <t>Przepusty rurowe pod zjazdami - rury betonowe o średnicy 40 cm</t>
  </si>
  <si>
    <t>m</t>
  </si>
  <si>
    <t>KNNR 6 0605-03</t>
  </si>
  <si>
    <t>Przepusty rurowe pod zjazdami - ścianki czołowe dla rur o średnicy 40 cm</t>
  </si>
  <si>
    <t>szt</t>
  </si>
  <si>
    <t>KNNR 6 0202-03</t>
  </si>
  <si>
    <t>Wykonanie utwardzenia poboczy materiałem kamiennym przy średniej grubości utwardzenia 6 cm i szerokości 0,50 m.</t>
  </si>
  <si>
    <t>RAZEM BRUTTO;</t>
  </si>
  <si>
    <t>Wartość robót NETTO           =</t>
  </si>
  <si>
    <t>podpis osoby/osób/ upoważnionej</t>
  </si>
  <si>
    <t>Zadanie; PRZEBUDOWA DROGI GMINNEJ W MIEJSCOWOŚCI POTOK ZABRZEZIENIE DŁUGOŚCI 700 MB SZEROKOŚCI 4,5 MB - II ETAP</t>
  </si>
  <si>
    <t>Zadanie; PRZEBUDOWA DROGI GMINNEJ W MIEJSCOWOŚCI POTOK ZABRZEZIENIE DŁUGOŚCI 750 MB SZEROKOŚCI 4,5 MB PLUS ROZJAZDY 50 m2 - I ETAP</t>
  </si>
  <si>
    <t>KNNR 6 0605-07</t>
  </si>
  <si>
    <t>Przepusty rurowe pod drogami - rury żelbetowe o średnicy 50 cm. ( 1szt po 10 mb)</t>
  </si>
  <si>
    <t>KNNR 6 0605-04</t>
  </si>
  <si>
    <t>Przepusty rurowe pod zjazdami - ścianki czołowe dla rur o średnicy 50 cm</t>
  </si>
  <si>
    <t>Wyrównanie istniejącej podbudowy tłuczniem kamiennym sortowanym zagęszczanym mechanicznie o gr. średniej 12 cm.  750 mb * 4,7 mb plus rozjazdy 50 m2</t>
  </si>
  <si>
    <t>KNNR 6 1302-03</t>
  </si>
  <si>
    <t>Oczyszczenie przepustów śr. 0.4 m z namułu do 50% jego średnicy</t>
  </si>
  <si>
    <t>1 d</t>
  </si>
  <si>
    <t>Zadanie; PRZEBUDOWA DROGI GMINNEJ W MIEJSCOWOŚCI WILANÓW DŁUGOŚCI 295 MB SZEROKOŚCI 4,5 MB PLUS ROZJAZD 40 m2.</t>
  </si>
  <si>
    <t>Mechaniczne oczyszczenie i skropienie emulsją asfaltową na zimno podbudowy lub nawierzchni betonowej/bitumicznej; zużycie emulsji 0,5 kg/m2. Lokalizacja j/w.</t>
  </si>
  <si>
    <t>Wyrównanie istniejącej podbudowy mieszanką minerano-bitumiczną asfaltową mechaniczne w ilości 100 kg/m2. 700 mb *4,5 mb.</t>
  </si>
  <si>
    <t>Wyrównanie istniejącej podbudowy mieszanką minerano-bitumiczną asfaltową mechaniczne w ilości 100 kg/m2. 750 mb *4,5 mb plus rozjazdy 50 m2</t>
  </si>
  <si>
    <t>KNNR 1 0102-02</t>
  </si>
  <si>
    <t>Mechaniczne karczowanie zagajników średnich od 31% do 60% powierzchni.</t>
  </si>
  <si>
    <t>ha</t>
  </si>
  <si>
    <t>Wyrównanie istniejącej podbudowy tłuczniem kamiennym sortowanym zagęszczanym mechanicznie o gr. średniej 12 cm.  830 mb * 4,7 mb.</t>
  </si>
  <si>
    <t>Wyrównanie istniejącej podbudowy mieszanką minerano-bitumiczną asfaltową mechaniczne w ilości 100 kg/m2. 830 mb *4,5 mb.</t>
  </si>
  <si>
    <t>Kopanie rowów z odwozem urobku na 3 km w ilości 0,5 m3/mb. (obustronnie). Lokalizacja od km 1+450 do km 1+810. tj 360 mb obustronnie.</t>
  </si>
  <si>
    <t>Zadanie; PRZEBUDOWA DROGI GMINNEJ W MIEJSCOWOŚCI POTOK ZABRZEZIENIE DŁUGOŚCI 830 MB SZEROKOŚCI 4,5 MB - III ETAP</t>
  </si>
  <si>
    <t>Wyrównanie istniejącej podbudowy mieszanką minerano-bitumiczną asfaltową mechaniczne w ilości 100 kg/m2. 295 mb *4,5 mb plus rozjazd 40 m2</t>
  </si>
  <si>
    <t>W tym podatek VAT  23%     =</t>
  </si>
  <si>
    <t>ZAŁ. NR 4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</si>
</sst>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topLeftCell="A104" workbookViewId="0">
      <selection activeCell="A119" sqref="A119:H152"/>
    </sheetView>
  </sheetViews>
  <sheetFormatPr defaultRowHeight="15"/>
  <cols>
    <col min="1" max="1" width="4.140625" customWidth="1"/>
    <col min="2" max="2" width="11.140625" customWidth="1"/>
    <col min="3" max="3" width="42.5703125" customWidth="1"/>
    <col min="4" max="4" width="6" customWidth="1"/>
    <col min="5" max="5" width="9.5703125" customWidth="1"/>
    <col min="6" max="6" width="14.28515625" customWidth="1"/>
    <col min="7" max="7" width="17.5703125" customWidth="1"/>
  </cols>
  <sheetData>
    <row r="1" spans="1:7">
      <c r="A1" s="1"/>
      <c r="B1" s="2"/>
      <c r="C1" s="3"/>
      <c r="D1" s="4"/>
      <c r="E1" s="4"/>
      <c r="F1" s="4"/>
      <c r="G1" s="5"/>
    </row>
    <row r="2" spans="1:7">
      <c r="A2" s="18" t="s">
        <v>0</v>
      </c>
      <c r="B2" s="18"/>
      <c r="C2" s="3"/>
      <c r="D2" s="4"/>
      <c r="E2" s="4"/>
      <c r="F2" s="19" t="s">
        <v>65</v>
      </c>
      <c r="G2" s="5"/>
    </row>
    <row r="3" spans="1:7">
      <c r="A3" s="18"/>
      <c r="B3" s="18"/>
      <c r="C3" s="3"/>
      <c r="D3" s="4"/>
      <c r="E3" s="4"/>
      <c r="F3" s="20"/>
      <c r="G3" s="5"/>
    </row>
    <row r="4" spans="1:7">
      <c r="A4" s="21" t="s">
        <v>1</v>
      </c>
      <c r="B4" s="22"/>
      <c r="C4" s="22"/>
      <c r="D4" s="4"/>
      <c r="E4" s="4"/>
      <c r="F4" s="7"/>
      <c r="G4" s="5"/>
    </row>
    <row r="5" spans="1:7">
      <c r="A5" s="2"/>
      <c r="B5" s="2"/>
      <c r="C5" s="3"/>
      <c r="D5" s="4"/>
      <c r="E5" s="4"/>
      <c r="F5" s="7"/>
      <c r="G5" s="5"/>
    </row>
    <row r="6" spans="1:7">
      <c r="A6" s="23" t="s">
        <v>2</v>
      </c>
      <c r="B6" s="24"/>
      <c r="C6" s="24"/>
      <c r="D6" s="24"/>
      <c r="E6" s="24"/>
      <c r="F6" s="24"/>
      <c r="G6" s="24"/>
    </row>
    <row r="7" spans="1:7">
      <c r="A7" s="4"/>
      <c r="B7" s="9"/>
      <c r="C7" s="3"/>
      <c r="D7" s="9"/>
      <c r="E7" s="9"/>
      <c r="F7" s="9"/>
      <c r="G7" s="9"/>
    </row>
    <row r="8" spans="1:7">
      <c r="A8" s="25" t="s">
        <v>42</v>
      </c>
      <c r="B8" s="26"/>
      <c r="C8" s="26"/>
      <c r="D8" s="26"/>
      <c r="E8" s="26"/>
      <c r="F8" s="26"/>
      <c r="G8" s="26"/>
    </row>
    <row r="9" spans="1:7">
      <c r="A9" s="26"/>
      <c r="B9" s="26"/>
      <c r="C9" s="26"/>
      <c r="D9" s="26"/>
      <c r="E9" s="26"/>
      <c r="F9" s="26"/>
      <c r="G9" s="26"/>
    </row>
    <row r="10" spans="1:7" ht="30">
      <c r="A10" s="10" t="s">
        <v>3</v>
      </c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</row>
    <row r="11" spans="1:7" ht="60">
      <c r="A11" s="10">
        <v>1</v>
      </c>
      <c r="B11" s="10" t="s">
        <v>10</v>
      </c>
      <c r="C11" s="10" t="s">
        <v>11</v>
      </c>
      <c r="D11" s="10" t="s">
        <v>12</v>
      </c>
      <c r="E11" s="10">
        <v>1400</v>
      </c>
      <c r="F11" s="10"/>
      <c r="G11" s="10">
        <f t="shared" ref="G11:G22" si="0">E11*F11</f>
        <v>0</v>
      </c>
    </row>
    <row r="12" spans="1:7" ht="30">
      <c r="A12" s="10">
        <v>2</v>
      </c>
      <c r="B12" s="10" t="s">
        <v>13</v>
      </c>
      <c r="C12" s="10" t="s">
        <v>14</v>
      </c>
      <c r="D12" s="10" t="s">
        <v>15</v>
      </c>
      <c r="E12" s="10">
        <v>4</v>
      </c>
      <c r="F12" s="10"/>
      <c r="G12" s="10">
        <f t="shared" si="0"/>
        <v>0</v>
      </c>
    </row>
    <row r="13" spans="1:7" ht="30">
      <c r="A13" s="10">
        <v>3</v>
      </c>
      <c r="B13" s="10" t="s">
        <v>16</v>
      </c>
      <c r="C13" s="10" t="s">
        <v>17</v>
      </c>
      <c r="D13" s="10" t="s">
        <v>15</v>
      </c>
      <c r="E13" s="10">
        <v>2</v>
      </c>
      <c r="F13" s="10"/>
      <c r="G13" s="10">
        <f t="shared" si="0"/>
        <v>0</v>
      </c>
    </row>
    <row r="14" spans="1:7" ht="45">
      <c r="A14" s="10">
        <v>4</v>
      </c>
      <c r="B14" s="10" t="s">
        <v>18</v>
      </c>
      <c r="C14" s="10" t="s">
        <v>19</v>
      </c>
      <c r="D14" s="10" t="s">
        <v>15</v>
      </c>
      <c r="E14" s="10">
        <v>2</v>
      </c>
      <c r="F14" s="10"/>
      <c r="G14" s="10">
        <f t="shared" si="0"/>
        <v>0</v>
      </c>
    </row>
    <row r="15" spans="1:7" ht="60">
      <c r="A15" s="10">
        <v>5</v>
      </c>
      <c r="B15" s="10" t="s">
        <v>20</v>
      </c>
      <c r="C15" s="10" t="s">
        <v>21</v>
      </c>
      <c r="D15" s="10" t="s">
        <v>22</v>
      </c>
      <c r="E15" s="10">
        <v>395</v>
      </c>
      <c r="F15" s="10"/>
      <c r="G15" s="10">
        <f t="shared" si="0"/>
        <v>0</v>
      </c>
    </row>
    <row r="16" spans="1:7" ht="60">
      <c r="A16" s="10">
        <v>6</v>
      </c>
      <c r="B16" s="10" t="s">
        <v>23</v>
      </c>
      <c r="C16" s="10" t="s">
        <v>54</v>
      </c>
      <c r="D16" s="10" t="s">
        <v>24</v>
      </c>
      <c r="E16" s="10">
        <v>315</v>
      </c>
      <c r="F16" s="10"/>
      <c r="G16" s="10">
        <f t="shared" si="0"/>
        <v>0</v>
      </c>
    </row>
    <row r="17" spans="1:7" ht="60">
      <c r="A17" s="10">
        <v>7</v>
      </c>
      <c r="B17" s="10" t="s">
        <v>25</v>
      </c>
      <c r="C17" s="10" t="s">
        <v>26</v>
      </c>
      <c r="D17" s="10" t="s">
        <v>12</v>
      </c>
      <c r="E17" s="10">
        <v>3150</v>
      </c>
      <c r="F17" s="10"/>
      <c r="G17" s="10">
        <f t="shared" si="0"/>
        <v>0</v>
      </c>
    </row>
    <row r="18" spans="1:7" ht="45">
      <c r="A18" s="10">
        <v>8</v>
      </c>
      <c r="B18" s="10" t="s">
        <v>27</v>
      </c>
      <c r="C18" s="10" t="s">
        <v>28</v>
      </c>
      <c r="D18" s="10" t="s">
        <v>12</v>
      </c>
      <c r="E18" s="10">
        <v>3150</v>
      </c>
      <c r="F18" s="10"/>
      <c r="G18" s="10">
        <f t="shared" si="0"/>
        <v>0</v>
      </c>
    </row>
    <row r="19" spans="1:7" ht="30">
      <c r="A19" s="10">
        <v>9</v>
      </c>
      <c r="B19" s="10" t="s">
        <v>29</v>
      </c>
      <c r="C19" s="10" t="s">
        <v>30</v>
      </c>
      <c r="D19" s="10" t="s">
        <v>22</v>
      </c>
      <c r="E19" s="10">
        <v>700</v>
      </c>
      <c r="F19" s="10"/>
      <c r="G19" s="10">
        <f t="shared" si="0"/>
        <v>0</v>
      </c>
    </row>
    <row r="20" spans="1:7" ht="30">
      <c r="A20" s="10">
        <v>10</v>
      </c>
      <c r="B20" s="10" t="s">
        <v>31</v>
      </c>
      <c r="C20" s="10" t="s">
        <v>32</v>
      </c>
      <c r="D20" s="10" t="s">
        <v>33</v>
      </c>
      <c r="E20" s="10">
        <v>90</v>
      </c>
      <c r="F20" s="10"/>
      <c r="G20" s="10">
        <f t="shared" si="0"/>
        <v>0</v>
      </c>
    </row>
    <row r="21" spans="1:7" ht="30">
      <c r="A21" s="10">
        <v>11</v>
      </c>
      <c r="B21" s="10" t="s">
        <v>34</v>
      </c>
      <c r="C21" s="10" t="s">
        <v>35</v>
      </c>
      <c r="D21" s="10" t="s">
        <v>36</v>
      </c>
      <c r="E21" s="10">
        <v>36</v>
      </c>
      <c r="F21" s="10"/>
      <c r="G21" s="10">
        <f t="shared" si="0"/>
        <v>0</v>
      </c>
    </row>
    <row r="22" spans="1:7" ht="45">
      <c r="A22" s="10">
        <v>12</v>
      </c>
      <c r="B22" s="10" t="s">
        <v>37</v>
      </c>
      <c r="C22" s="10" t="s">
        <v>38</v>
      </c>
      <c r="D22" s="10" t="s">
        <v>12</v>
      </c>
      <c r="E22" s="10">
        <v>700</v>
      </c>
      <c r="F22" s="10"/>
      <c r="G22" s="10">
        <f t="shared" si="0"/>
        <v>0</v>
      </c>
    </row>
    <row r="23" spans="1:7">
      <c r="A23" s="11"/>
      <c r="B23" s="11"/>
      <c r="C23" s="11"/>
      <c r="D23" s="11"/>
      <c r="E23" s="11"/>
      <c r="F23" s="11"/>
      <c r="G23" s="11"/>
    </row>
    <row r="24" spans="1:7">
      <c r="A24" s="11"/>
      <c r="B24" s="11"/>
      <c r="C24" s="11"/>
      <c r="D24" s="11" t="s">
        <v>39</v>
      </c>
      <c r="E24" s="11"/>
      <c r="F24" s="16">
        <f>SUM(G11:G22)</f>
        <v>0</v>
      </c>
      <c r="G24" s="17"/>
    </row>
    <row r="25" spans="1:7">
      <c r="A25" s="11"/>
      <c r="B25" s="11"/>
      <c r="C25" s="11"/>
      <c r="D25" s="11"/>
      <c r="E25" s="11"/>
      <c r="F25" s="11"/>
      <c r="G25" s="11"/>
    </row>
    <row r="26" spans="1:7">
      <c r="A26" s="11"/>
      <c r="B26" s="11"/>
      <c r="C26" s="11" t="s">
        <v>64</v>
      </c>
      <c r="D26" s="16">
        <f>F24-(F24/1.23)</f>
        <v>0</v>
      </c>
      <c r="E26" s="17"/>
      <c r="F26" s="11"/>
      <c r="G26" s="11"/>
    </row>
    <row r="27" spans="1:7">
      <c r="A27" s="11"/>
      <c r="B27" s="11"/>
      <c r="C27" s="11"/>
      <c r="D27" s="11"/>
      <c r="E27" s="11"/>
      <c r="F27" s="11"/>
      <c r="G27" s="11"/>
    </row>
    <row r="28" spans="1:7">
      <c r="A28" s="11"/>
      <c r="B28" s="11"/>
      <c r="C28" s="11" t="s">
        <v>40</v>
      </c>
      <c r="D28" s="16">
        <f>F24/1.22</f>
        <v>0</v>
      </c>
      <c r="E28" s="17"/>
      <c r="F28" s="11"/>
      <c r="G28" s="11"/>
    </row>
    <row r="29" spans="1:7">
      <c r="A29" s="11"/>
      <c r="B29" s="11"/>
      <c r="C29" s="11"/>
      <c r="D29" s="11"/>
      <c r="E29" s="11"/>
      <c r="F29" s="11"/>
      <c r="G29" s="11"/>
    </row>
    <row r="30" spans="1:7">
      <c r="A30" s="11"/>
      <c r="B30" s="11"/>
      <c r="C30" s="11"/>
      <c r="D30" s="11"/>
      <c r="E30" s="11"/>
      <c r="F30" s="11"/>
      <c r="G30" s="11"/>
    </row>
    <row r="31" spans="1:7">
      <c r="A31" s="11"/>
      <c r="B31" s="11"/>
      <c r="C31" s="11"/>
      <c r="D31" s="11"/>
      <c r="E31" s="11"/>
      <c r="F31" s="11"/>
      <c r="G31" s="11"/>
    </row>
    <row r="32" spans="1:7">
      <c r="A32" s="11"/>
      <c r="B32" s="11"/>
      <c r="C32" s="11"/>
      <c r="D32" s="11"/>
      <c r="E32" s="11"/>
      <c r="F32" s="11"/>
      <c r="G32" s="11"/>
    </row>
    <row r="33" spans="1:7">
      <c r="A33" s="11"/>
      <c r="B33" s="11"/>
      <c r="C33" s="11"/>
      <c r="D33" s="11" t="s">
        <v>41</v>
      </c>
      <c r="E33" s="11"/>
      <c r="F33" s="11"/>
      <c r="G33" s="11"/>
    </row>
    <row r="34" spans="1:7">
      <c r="A34" s="11"/>
      <c r="B34" s="11"/>
      <c r="C34" s="11"/>
      <c r="D34" s="11"/>
      <c r="E34" s="11"/>
      <c r="F34" s="11"/>
      <c r="G34" s="11"/>
    </row>
    <row r="43" spans="1:7">
      <c r="A43" s="1"/>
      <c r="B43" s="6"/>
      <c r="C43" s="3"/>
      <c r="D43" s="8"/>
      <c r="E43" s="8"/>
      <c r="F43" s="8"/>
      <c r="G43" s="5"/>
    </row>
    <row r="44" spans="1:7">
      <c r="A44" s="18" t="s">
        <v>0</v>
      </c>
      <c r="B44" s="18"/>
      <c r="C44" s="3"/>
      <c r="D44" s="8"/>
      <c r="E44" s="8"/>
      <c r="F44" s="19" t="s">
        <v>65</v>
      </c>
      <c r="G44" s="5"/>
    </row>
    <row r="45" spans="1:7">
      <c r="A45" s="18"/>
      <c r="B45" s="18"/>
      <c r="C45" s="3"/>
      <c r="D45" s="8"/>
      <c r="E45" s="8"/>
      <c r="F45" s="20"/>
      <c r="G45" s="5"/>
    </row>
    <row r="46" spans="1:7">
      <c r="A46" s="21" t="s">
        <v>1</v>
      </c>
      <c r="B46" s="22"/>
      <c r="C46" s="22"/>
      <c r="D46" s="8"/>
      <c r="E46" s="8"/>
      <c r="F46" s="7"/>
      <c r="G46" s="5"/>
    </row>
    <row r="47" spans="1:7">
      <c r="A47" s="6"/>
      <c r="B47" s="6"/>
      <c r="C47" s="3"/>
      <c r="D47" s="8"/>
      <c r="E47" s="8"/>
      <c r="F47" s="7"/>
      <c r="G47" s="5"/>
    </row>
    <row r="48" spans="1:7">
      <c r="A48" s="23" t="s">
        <v>2</v>
      </c>
      <c r="B48" s="24"/>
      <c r="C48" s="24"/>
      <c r="D48" s="24"/>
      <c r="E48" s="24"/>
      <c r="F48" s="24"/>
      <c r="G48" s="24"/>
    </row>
    <row r="49" spans="1:7">
      <c r="A49" s="8"/>
      <c r="B49" s="9"/>
      <c r="C49" s="3"/>
      <c r="D49" s="9"/>
      <c r="E49" s="9"/>
      <c r="F49" s="9"/>
      <c r="G49" s="9"/>
    </row>
    <row r="50" spans="1:7">
      <c r="A50" s="25" t="s">
        <v>43</v>
      </c>
      <c r="B50" s="26"/>
      <c r="C50" s="26"/>
      <c r="D50" s="26"/>
      <c r="E50" s="26"/>
      <c r="F50" s="26"/>
      <c r="G50" s="26"/>
    </row>
    <row r="51" spans="1:7">
      <c r="A51" s="26"/>
      <c r="B51" s="26"/>
      <c r="C51" s="26"/>
      <c r="D51" s="26"/>
      <c r="E51" s="26"/>
      <c r="F51" s="26"/>
      <c r="G51" s="26"/>
    </row>
    <row r="52" spans="1:7" ht="30">
      <c r="A52" s="10" t="s">
        <v>3</v>
      </c>
      <c r="B52" s="10" t="s">
        <v>4</v>
      </c>
      <c r="C52" s="10" t="s">
        <v>5</v>
      </c>
      <c r="D52" s="10" t="s">
        <v>6</v>
      </c>
      <c r="E52" s="10" t="s">
        <v>7</v>
      </c>
      <c r="F52" s="10" t="s">
        <v>8</v>
      </c>
      <c r="G52" s="10" t="s">
        <v>9</v>
      </c>
    </row>
    <row r="53" spans="1:7" ht="60">
      <c r="A53" s="10" t="s">
        <v>51</v>
      </c>
      <c r="B53" s="10" t="s">
        <v>10</v>
      </c>
      <c r="C53" s="10" t="s">
        <v>11</v>
      </c>
      <c r="D53" s="10" t="s">
        <v>12</v>
      </c>
      <c r="E53" s="10">
        <v>1500</v>
      </c>
      <c r="F53" s="10"/>
      <c r="G53" s="10">
        <f t="shared" ref="G53:G67" si="1">E53*F53</f>
        <v>0</v>
      </c>
    </row>
    <row r="54" spans="1:7" ht="30">
      <c r="A54" s="10">
        <v>2</v>
      </c>
      <c r="B54" s="10" t="s">
        <v>13</v>
      </c>
      <c r="C54" s="10" t="s">
        <v>14</v>
      </c>
      <c r="D54" s="10" t="s">
        <v>15</v>
      </c>
      <c r="E54" s="10">
        <v>15</v>
      </c>
      <c r="F54" s="10"/>
      <c r="G54" s="10">
        <f t="shared" si="1"/>
        <v>0</v>
      </c>
    </row>
    <row r="55" spans="1:7" ht="30">
      <c r="A55" s="10">
        <v>3</v>
      </c>
      <c r="B55" s="10" t="s">
        <v>16</v>
      </c>
      <c r="C55" s="10" t="s">
        <v>17</v>
      </c>
      <c r="D55" s="10" t="s">
        <v>15</v>
      </c>
      <c r="E55" s="10">
        <v>7</v>
      </c>
      <c r="F55" s="10"/>
      <c r="G55" s="10">
        <f t="shared" si="1"/>
        <v>0</v>
      </c>
    </row>
    <row r="56" spans="1:7" ht="45">
      <c r="A56" s="10">
        <v>4</v>
      </c>
      <c r="B56" s="10" t="s">
        <v>18</v>
      </c>
      <c r="C56" s="10" t="s">
        <v>19</v>
      </c>
      <c r="D56" s="10" t="s">
        <v>15</v>
      </c>
      <c r="E56" s="10">
        <v>4</v>
      </c>
      <c r="F56" s="10"/>
      <c r="G56" s="10">
        <f t="shared" si="1"/>
        <v>0</v>
      </c>
    </row>
    <row r="57" spans="1:7" ht="30">
      <c r="A57" s="10">
        <v>5</v>
      </c>
      <c r="B57" s="10" t="s">
        <v>44</v>
      </c>
      <c r="C57" s="10" t="s">
        <v>45</v>
      </c>
      <c r="D57" s="10" t="s">
        <v>33</v>
      </c>
      <c r="E57" s="10">
        <v>10</v>
      </c>
      <c r="F57" s="10"/>
      <c r="G57" s="10">
        <f t="shared" si="1"/>
        <v>0</v>
      </c>
    </row>
    <row r="58" spans="1:7" ht="30">
      <c r="A58" s="10">
        <v>6</v>
      </c>
      <c r="B58" s="10" t="s">
        <v>46</v>
      </c>
      <c r="C58" s="10" t="s">
        <v>47</v>
      </c>
      <c r="D58" s="10" t="s">
        <v>36</v>
      </c>
      <c r="E58" s="10">
        <v>2</v>
      </c>
      <c r="F58" s="10"/>
      <c r="G58" s="10">
        <f t="shared" si="1"/>
        <v>0</v>
      </c>
    </row>
    <row r="59" spans="1:7" ht="60">
      <c r="A59" s="10">
        <v>7</v>
      </c>
      <c r="B59" s="10" t="s">
        <v>20</v>
      </c>
      <c r="C59" s="10" t="s">
        <v>48</v>
      </c>
      <c r="D59" s="10" t="s">
        <v>22</v>
      </c>
      <c r="E59" s="10">
        <v>429</v>
      </c>
      <c r="F59" s="10"/>
      <c r="G59" s="10">
        <f t="shared" si="1"/>
        <v>0</v>
      </c>
    </row>
    <row r="60" spans="1:7" ht="60">
      <c r="A60" s="10">
        <v>8</v>
      </c>
      <c r="B60" s="10" t="s">
        <v>23</v>
      </c>
      <c r="C60" s="10" t="s">
        <v>55</v>
      </c>
      <c r="D60" s="10" t="s">
        <v>24</v>
      </c>
      <c r="E60" s="10">
        <v>342.5</v>
      </c>
      <c r="F60" s="10"/>
      <c r="G60" s="10">
        <f t="shared" si="1"/>
        <v>0</v>
      </c>
    </row>
    <row r="61" spans="1:7" ht="60">
      <c r="A61" s="10">
        <v>9</v>
      </c>
      <c r="B61" s="10" t="s">
        <v>25</v>
      </c>
      <c r="C61" s="10" t="s">
        <v>26</v>
      </c>
      <c r="D61" s="10" t="s">
        <v>12</v>
      </c>
      <c r="E61" s="10">
        <v>3425</v>
      </c>
      <c r="F61" s="10"/>
      <c r="G61" s="10">
        <f t="shared" si="1"/>
        <v>0</v>
      </c>
    </row>
    <row r="62" spans="1:7" ht="45">
      <c r="A62" s="10">
        <v>10</v>
      </c>
      <c r="B62" s="10" t="s">
        <v>27</v>
      </c>
      <c r="C62" s="10" t="s">
        <v>28</v>
      </c>
      <c r="D62" s="10" t="s">
        <v>12</v>
      </c>
      <c r="E62" s="10">
        <v>3425</v>
      </c>
      <c r="F62" s="10"/>
      <c r="G62" s="10">
        <f t="shared" si="1"/>
        <v>0</v>
      </c>
    </row>
    <row r="63" spans="1:7" ht="30">
      <c r="A63" s="10">
        <v>11</v>
      </c>
      <c r="B63" s="10" t="s">
        <v>29</v>
      </c>
      <c r="C63" s="10" t="s">
        <v>30</v>
      </c>
      <c r="D63" s="10" t="s">
        <v>22</v>
      </c>
      <c r="E63" s="10">
        <v>750</v>
      </c>
      <c r="F63" s="10"/>
      <c r="G63" s="10">
        <f t="shared" si="1"/>
        <v>0</v>
      </c>
    </row>
    <row r="64" spans="1:7" ht="30">
      <c r="A64" s="10">
        <v>12</v>
      </c>
      <c r="B64" s="10" t="s">
        <v>31</v>
      </c>
      <c r="C64" s="10" t="s">
        <v>32</v>
      </c>
      <c r="D64" s="10" t="s">
        <v>33</v>
      </c>
      <c r="E64" s="10">
        <v>100</v>
      </c>
      <c r="F64" s="10"/>
      <c r="G64" s="10">
        <f t="shared" si="1"/>
        <v>0</v>
      </c>
    </row>
    <row r="65" spans="1:7" ht="30">
      <c r="A65" s="10">
        <v>13</v>
      </c>
      <c r="B65" s="10" t="s">
        <v>34</v>
      </c>
      <c r="C65" s="10" t="s">
        <v>35</v>
      </c>
      <c r="D65" s="10" t="s">
        <v>36</v>
      </c>
      <c r="E65" s="10">
        <v>40</v>
      </c>
      <c r="F65" s="10"/>
      <c r="G65" s="10">
        <f t="shared" si="1"/>
        <v>0</v>
      </c>
    </row>
    <row r="66" spans="1:7" ht="30">
      <c r="A66" s="10">
        <v>14</v>
      </c>
      <c r="B66" s="10" t="s">
        <v>49</v>
      </c>
      <c r="C66" s="10" t="s">
        <v>50</v>
      </c>
      <c r="D66" s="10" t="s">
        <v>33</v>
      </c>
      <c r="E66" s="10">
        <v>15</v>
      </c>
      <c r="F66" s="10"/>
      <c r="G66" s="10">
        <f t="shared" si="1"/>
        <v>0</v>
      </c>
    </row>
    <row r="67" spans="1:7" ht="45">
      <c r="A67" s="10">
        <v>15</v>
      </c>
      <c r="B67" s="10" t="s">
        <v>37</v>
      </c>
      <c r="C67" s="10" t="s">
        <v>38</v>
      </c>
      <c r="D67" s="10" t="s">
        <v>12</v>
      </c>
      <c r="E67" s="10">
        <v>750</v>
      </c>
      <c r="F67" s="10"/>
      <c r="G67" s="10">
        <f t="shared" si="1"/>
        <v>0</v>
      </c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 t="s">
        <v>39</v>
      </c>
      <c r="E69" s="11"/>
      <c r="F69" s="16">
        <f>SUM(G53:G67)</f>
        <v>0</v>
      </c>
      <c r="G69" s="17"/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1"/>
      <c r="B71" s="11"/>
      <c r="C71" s="11" t="s">
        <v>64</v>
      </c>
      <c r="D71" s="16">
        <f>F69-(F69/1.23)</f>
        <v>0</v>
      </c>
      <c r="E71" s="17"/>
      <c r="F71" s="11"/>
      <c r="G71" s="11"/>
    </row>
    <row r="72" spans="1:7">
      <c r="A72" s="11"/>
      <c r="B72" s="11"/>
      <c r="C72" s="11"/>
      <c r="D72" s="11"/>
      <c r="E72" s="11"/>
      <c r="F72" s="11"/>
      <c r="G72" s="11"/>
    </row>
    <row r="73" spans="1:7">
      <c r="A73" s="11"/>
      <c r="B73" s="11"/>
      <c r="C73" s="11" t="s">
        <v>40</v>
      </c>
      <c r="D73" s="16">
        <f>F69/1.22</f>
        <v>0</v>
      </c>
      <c r="E73" s="17"/>
      <c r="F73" s="11"/>
      <c r="G73" s="11"/>
    </row>
    <row r="74" spans="1:7">
      <c r="A74" s="11"/>
      <c r="B74" s="11"/>
      <c r="C74" s="11"/>
      <c r="D74" s="11"/>
      <c r="E74" s="11"/>
      <c r="F74" s="11"/>
      <c r="G74" s="11"/>
    </row>
    <row r="75" spans="1:7">
      <c r="A75" s="11"/>
      <c r="B75" s="11"/>
      <c r="C75" s="11"/>
      <c r="D75" s="11"/>
      <c r="E75" s="11"/>
      <c r="F75" s="11"/>
      <c r="G75" s="11"/>
    </row>
    <row r="76" spans="1:7">
      <c r="A76" s="11"/>
      <c r="B76" s="11"/>
      <c r="C76" s="11"/>
      <c r="D76" s="11"/>
      <c r="E76" s="11"/>
      <c r="F76" s="11"/>
      <c r="G76" s="11"/>
    </row>
    <row r="77" spans="1:7">
      <c r="A77" s="11"/>
      <c r="B77" s="11"/>
      <c r="C77" s="11"/>
      <c r="D77" s="11"/>
      <c r="E77" s="11"/>
      <c r="F77" s="11"/>
      <c r="G77" s="11"/>
    </row>
    <row r="78" spans="1:7">
      <c r="A78" s="11"/>
      <c r="B78" s="11"/>
      <c r="C78" s="11"/>
      <c r="D78" s="11" t="s">
        <v>41</v>
      </c>
      <c r="E78" s="11"/>
      <c r="F78" s="11"/>
      <c r="G78" s="11"/>
    </row>
    <row r="79" spans="1:7">
      <c r="A79" s="11"/>
      <c r="B79" s="11"/>
      <c r="C79" s="11"/>
      <c r="D79" s="11"/>
      <c r="E79" s="11"/>
      <c r="F79" s="11"/>
      <c r="G79" s="11"/>
    </row>
    <row r="87" spans="1:7">
      <c r="A87" s="1"/>
      <c r="B87" s="6"/>
      <c r="C87" s="3"/>
      <c r="D87" s="8"/>
      <c r="E87" s="8"/>
      <c r="F87" s="8"/>
      <c r="G87" s="5"/>
    </row>
    <row r="88" spans="1:7">
      <c r="A88" s="18" t="s">
        <v>0</v>
      </c>
      <c r="B88" s="18"/>
      <c r="C88" s="3"/>
      <c r="D88" s="8"/>
      <c r="E88" s="8"/>
      <c r="F88" s="19" t="s">
        <v>65</v>
      </c>
      <c r="G88" s="5"/>
    </row>
    <row r="89" spans="1:7">
      <c r="A89" s="18"/>
      <c r="B89" s="18"/>
      <c r="C89" s="3"/>
      <c r="D89" s="8"/>
      <c r="E89" s="8"/>
      <c r="F89" s="20"/>
      <c r="G89" s="5"/>
    </row>
    <row r="90" spans="1:7">
      <c r="A90" s="21" t="s">
        <v>1</v>
      </c>
      <c r="B90" s="22"/>
      <c r="C90" s="22"/>
      <c r="D90" s="8"/>
      <c r="E90" s="8"/>
      <c r="F90" s="7"/>
      <c r="G90" s="5"/>
    </row>
    <row r="91" spans="1:7">
      <c r="A91" s="6"/>
      <c r="B91" s="6"/>
      <c r="C91" s="3"/>
      <c r="D91" s="8"/>
      <c r="E91" s="8"/>
      <c r="F91" s="7"/>
      <c r="G91" s="5"/>
    </row>
    <row r="92" spans="1:7">
      <c r="A92" s="23" t="s">
        <v>2</v>
      </c>
      <c r="B92" s="24"/>
      <c r="C92" s="24"/>
      <c r="D92" s="24"/>
      <c r="E92" s="24"/>
      <c r="F92" s="24"/>
      <c r="G92" s="24"/>
    </row>
    <row r="93" spans="1:7">
      <c r="A93" s="8"/>
      <c r="B93" s="9"/>
      <c r="C93" s="3"/>
      <c r="D93" s="9"/>
      <c r="E93" s="9"/>
      <c r="F93" s="9"/>
      <c r="G93" s="9"/>
    </row>
    <row r="94" spans="1:7">
      <c r="A94" s="25" t="s">
        <v>52</v>
      </c>
      <c r="B94" s="26"/>
      <c r="C94" s="26"/>
      <c r="D94" s="26"/>
      <c r="E94" s="26"/>
      <c r="F94" s="26"/>
      <c r="G94" s="26"/>
    </row>
    <row r="95" spans="1:7">
      <c r="A95" s="26"/>
      <c r="B95" s="26"/>
      <c r="C95" s="26"/>
      <c r="D95" s="26"/>
      <c r="E95" s="26"/>
      <c r="F95" s="26"/>
      <c r="G95" s="26"/>
    </row>
    <row r="96" spans="1:7" ht="30">
      <c r="A96" s="10" t="s">
        <v>3</v>
      </c>
      <c r="B96" s="10" t="s">
        <v>4</v>
      </c>
      <c r="C96" s="10" t="s">
        <v>5</v>
      </c>
      <c r="D96" s="10" t="s">
        <v>6</v>
      </c>
      <c r="E96" s="10" t="s">
        <v>7</v>
      </c>
      <c r="F96" s="10" t="s">
        <v>8</v>
      </c>
      <c r="G96" s="10" t="s">
        <v>9</v>
      </c>
    </row>
    <row r="97" spans="1:7" ht="60">
      <c r="A97" s="10">
        <v>1</v>
      </c>
      <c r="B97" s="10" t="s">
        <v>23</v>
      </c>
      <c r="C97" s="10" t="s">
        <v>63</v>
      </c>
      <c r="D97" s="10" t="s">
        <v>24</v>
      </c>
      <c r="E97" s="10">
        <v>137</v>
      </c>
      <c r="F97" s="10"/>
      <c r="G97" s="10">
        <f>E97*F97</f>
        <v>0</v>
      </c>
    </row>
    <row r="98" spans="1:7" ht="60">
      <c r="A98" s="10">
        <v>2</v>
      </c>
      <c r="B98" s="10" t="s">
        <v>25</v>
      </c>
      <c r="C98" s="10" t="s">
        <v>53</v>
      </c>
      <c r="D98" s="10" t="s">
        <v>12</v>
      </c>
      <c r="E98" s="10">
        <v>1367.5</v>
      </c>
      <c r="F98" s="10"/>
      <c r="G98" s="10">
        <f>E98*F98</f>
        <v>0</v>
      </c>
    </row>
    <row r="99" spans="1:7" ht="45">
      <c r="A99" s="10">
        <v>3</v>
      </c>
      <c r="B99" s="10" t="s">
        <v>27</v>
      </c>
      <c r="C99" s="10" t="s">
        <v>28</v>
      </c>
      <c r="D99" s="10" t="s">
        <v>12</v>
      </c>
      <c r="E99" s="10">
        <v>1367.5</v>
      </c>
      <c r="F99" s="10"/>
      <c r="G99" s="10">
        <f>E99*F99</f>
        <v>0</v>
      </c>
    </row>
    <row r="100" spans="1:7" ht="45">
      <c r="A100" s="10">
        <v>4</v>
      </c>
      <c r="B100" s="10" t="s">
        <v>37</v>
      </c>
      <c r="C100" s="10" t="s">
        <v>38</v>
      </c>
      <c r="D100" s="10" t="s">
        <v>12</v>
      </c>
      <c r="E100" s="10">
        <v>295</v>
      </c>
      <c r="F100" s="10"/>
      <c r="G100" s="10">
        <f>E100*F100</f>
        <v>0</v>
      </c>
    </row>
    <row r="101" spans="1:7">
      <c r="A101" s="11"/>
      <c r="B101" s="11"/>
      <c r="C101" s="11"/>
      <c r="D101" s="11"/>
      <c r="E101" s="11"/>
      <c r="F101" s="11"/>
      <c r="G101" s="11"/>
    </row>
    <row r="102" spans="1:7">
      <c r="A102" s="11"/>
      <c r="B102" s="11"/>
      <c r="C102" s="11"/>
      <c r="D102" s="11" t="s">
        <v>39</v>
      </c>
      <c r="E102" s="11"/>
      <c r="F102" s="16">
        <f>SUM(G97:G100)</f>
        <v>0</v>
      </c>
      <c r="G102" s="17"/>
    </row>
    <row r="103" spans="1:7">
      <c r="A103" s="11"/>
      <c r="B103" s="11"/>
      <c r="C103" s="11"/>
      <c r="D103" s="11"/>
      <c r="E103" s="11"/>
      <c r="F103" s="11"/>
      <c r="G103" s="11"/>
    </row>
    <row r="104" spans="1:7">
      <c r="A104" s="11"/>
      <c r="B104" s="11"/>
      <c r="C104" s="11" t="s">
        <v>64</v>
      </c>
      <c r="D104" s="16">
        <f>F102-(F102/1.23)</f>
        <v>0</v>
      </c>
      <c r="E104" s="17"/>
      <c r="F104" s="11"/>
      <c r="G104" s="11"/>
    </row>
    <row r="105" spans="1:7">
      <c r="A105" s="11"/>
      <c r="B105" s="11"/>
      <c r="C105" s="11"/>
      <c r="D105" s="11"/>
      <c r="E105" s="11"/>
      <c r="F105" s="11"/>
      <c r="G105" s="11"/>
    </row>
    <row r="106" spans="1:7">
      <c r="A106" s="11"/>
      <c r="B106" s="11"/>
      <c r="C106" s="11" t="s">
        <v>40</v>
      </c>
      <c r="D106" s="16">
        <f>F102/1.22</f>
        <v>0</v>
      </c>
      <c r="E106" s="17"/>
      <c r="F106" s="11"/>
      <c r="G106" s="11"/>
    </row>
    <row r="107" spans="1:7">
      <c r="A107" s="11"/>
      <c r="B107" s="11"/>
      <c r="C107" s="11"/>
      <c r="D107" s="11"/>
      <c r="E107" s="11"/>
      <c r="F107" s="11"/>
      <c r="G107" s="11"/>
    </row>
    <row r="108" spans="1:7">
      <c r="A108" s="11"/>
      <c r="B108" s="11"/>
      <c r="C108" s="11"/>
      <c r="D108" s="11"/>
      <c r="E108" s="11"/>
      <c r="F108" s="11"/>
      <c r="G108" s="11"/>
    </row>
    <row r="109" spans="1:7">
      <c r="A109" s="11"/>
      <c r="B109" s="11"/>
      <c r="C109" s="11"/>
      <c r="D109" s="11"/>
      <c r="E109" s="11"/>
      <c r="F109" s="11"/>
      <c r="G109" s="11"/>
    </row>
    <row r="110" spans="1:7">
      <c r="A110" s="11"/>
      <c r="B110" s="11"/>
      <c r="C110" s="11"/>
      <c r="D110" s="11"/>
      <c r="E110" s="11"/>
      <c r="F110" s="11"/>
      <c r="G110" s="11"/>
    </row>
    <row r="111" spans="1:7">
      <c r="A111" s="11"/>
      <c r="B111" s="11"/>
      <c r="C111" s="11"/>
      <c r="D111" s="11" t="s">
        <v>41</v>
      </c>
      <c r="E111" s="11"/>
      <c r="F111" s="11"/>
      <c r="G111" s="11"/>
    </row>
    <row r="112" spans="1:7">
      <c r="A112" s="11"/>
      <c r="B112" s="11"/>
      <c r="C112" s="11"/>
      <c r="D112" s="11"/>
      <c r="E112" s="11"/>
      <c r="F112" s="11"/>
      <c r="G112" s="11"/>
    </row>
    <row r="119" spans="1:7">
      <c r="A119" s="1"/>
      <c r="B119" s="14"/>
      <c r="C119" s="3"/>
      <c r="D119" s="12"/>
      <c r="E119" s="12"/>
      <c r="F119" s="12"/>
      <c r="G119" s="5"/>
    </row>
    <row r="120" spans="1:7">
      <c r="A120" s="18" t="s">
        <v>0</v>
      </c>
      <c r="B120" s="18"/>
      <c r="C120" s="3"/>
      <c r="D120" s="12"/>
      <c r="E120" s="12"/>
      <c r="F120" s="19" t="s">
        <v>65</v>
      </c>
      <c r="G120" s="5"/>
    </row>
    <row r="121" spans="1:7">
      <c r="A121" s="18"/>
      <c r="B121" s="18"/>
      <c r="C121" s="3"/>
      <c r="D121" s="12"/>
      <c r="E121" s="12"/>
      <c r="F121" s="20"/>
      <c r="G121" s="5"/>
    </row>
    <row r="122" spans="1:7">
      <c r="A122" s="21" t="s">
        <v>1</v>
      </c>
      <c r="B122" s="22"/>
      <c r="C122" s="22"/>
      <c r="D122" s="12"/>
      <c r="E122" s="12"/>
      <c r="F122" s="15"/>
      <c r="G122" s="5"/>
    </row>
    <row r="123" spans="1:7">
      <c r="A123" s="14"/>
      <c r="B123" s="14"/>
      <c r="C123" s="3"/>
      <c r="D123" s="12"/>
      <c r="E123" s="12"/>
      <c r="F123" s="15"/>
      <c r="G123" s="5"/>
    </row>
    <row r="124" spans="1:7">
      <c r="A124" s="23" t="s">
        <v>2</v>
      </c>
      <c r="B124" s="24"/>
      <c r="C124" s="24"/>
      <c r="D124" s="24"/>
      <c r="E124" s="24"/>
      <c r="F124" s="24"/>
      <c r="G124" s="24"/>
    </row>
    <row r="125" spans="1:7">
      <c r="A125" s="12"/>
      <c r="B125" s="13"/>
      <c r="C125" s="3"/>
      <c r="D125" s="13"/>
      <c r="E125" s="13"/>
      <c r="F125" s="13"/>
      <c r="G125" s="13"/>
    </row>
    <row r="126" spans="1:7">
      <c r="A126" s="25" t="s">
        <v>62</v>
      </c>
      <c r="B126" s="26"/>
      <c r="C126" s="26"/>
      <c r="D126" s="26"/>
      <c r="E126" s="26"/>
      <c r="F126" s="26"/>
      <c r="G126" s="26"/>
    </row>
    <row r="127" spans="1:7">
      <c r="A127" s="26"/>
      <c r="B127" s="26"/>
      <c r="C127" s="26"/>
      <c r="D127" s="26"/>
      <c r="E127" s="26"/>
      <c r="F127" s="26"/>
      <c r="G127" s="26"/>
    </row>
    <row r="128" spans="1:7" ht="30">
      <c r="A128" s="10" t="s">
        <v>3</v>
      </c>
      <c r="B128" s="10" t="s">
        <v>4</v>
      </c>
      <c r="C128" s="10" t="s">
        <v>5</v>
      </c>
      <c r="D128" s="10" t="s">
        <v>6</v>
      </c>
      <c r="E128" s="10" t="s">
        <v>7</v>
      </c>
      <c r="F128" s="10" t="s">
        <v>8</v>
      </c>
      <c r="G128" s="10" t="s">
        <v>9</v>
      </c>
    </row>
    <row r="129" spans="1:7" ht="60">
      <c r="A129" s="10">
        <v>1</v>
      </c>
      <c r="B129" s="10" t="s">
        <v>10</v>
      </c>
      <c r="C129" s="10" t="s">
        <v>11</v>
      </c>
      <c r="D129" s="10" t="s">
        <v>12</v>
      </c>
      <c r="E129" s="10">
        <v>1660</v>
      </c>
      <c r="F129" s="10"/>
      <c r="G129" s="10">
        <f t="shared" ref="G129:G140" si="2">E129*F129</f>
        <v>0</v>
      </c>
    </row>
    <row r="130" spans="1:7" ht="30">
      <c r="A130" s="10">
        <v>2</v>
      </c>
      <c r="B130" s="10" t="s">
        <v>13</v>
      </c>
      <c r="C130" s="10" t="s">
        <v>14</v>
      </c>
      <c r="D130" s="10" t="s">
        <v>15</v>
      </c>
      <c r="E130" s="10">
        <v>4</v>
      </c>
      <c r="F130" s="10"/>
      <c r="G130" s="10">
        <f t="shared" si="2"/>
        <v>0</v>
      </c>
    </row>
    <row r="131" spans="1:7" ht="30">
      <c r="A131" s="10">
        <v>3</v>
      </c>
      <c r="B131" s="10" t="s">
        <v>56</v>
      </c>
      <c r="C131" s="10" t="s">
        <v>57</v>
      </c>
      <c r="D131" s="10" t="s">
        <v>58</v>
      </c>
      <c r="E131" s="10">
        <v>0.08</v>
      </c>
      <c r="F131" s="10"/>
      <c r="G131" s="10">
        <f t="shared" si="2"/>
        <v>0</v>
      </c>
    </row>
    <row r="132" spans="1:7" ht="45">
      <c r="A132" s="10">
        <v>4</v>
      </c>
      <c r="B132" s="10" t="s">
        <v>18</v>
      </c>
      <c r="C132" s="10" t="s">
        <v>19</v>
      </c>
      <c r="D132" s="10" t="s">
        <v>15</v>
      </c>
      <c r="E132" s="10">
        <v>2</v>
      </c>
      <c r="F132" s="10"/>
      <c r="G132" s="10">
        <f t="shared" si="2"/>
        <v>0</v>
      </c>
    </row>
    <row r="133" spans="1:7" ht="60">
      <c r="A133" s="10">
        <v>5</v>
      </c>
      <c r="B133" s="10" t="s">
        <v>20</v>
      </c>
      <c r="C133" s="10" t="s">
        <v>59</v>
      </c>
      <c r="D133" s="10" t="s">
        <v>22</v>
      </c>
      <c r="E133" s="10">
        <v>468</v>
      </c>
      <c r="F133" s="10"/>
      <c r="G133" s="10">
        <f t="shared" si="2"/>
        <v>0</v>
      </c>
    </row>
    <row r="134" spans="1:7" ht="60">
      <c r="A134" s="10">
        <v>6</v>
      </c>
      <c r="B134" s="10" t="s">
        <v>23</v>
      </c>
      <c r="C134" s="10" t="s">
        <v>60</v>
      </c>
      <c r="D134" s="10" t="s">
        <v>24</v>
      </c>
      <c r="E134" s="10">
        <v>373.5</v>
      </c>
      <c r="F134" s="10"/>
      <c r="G134" s="10">
        <f t="shared" si="2"/>
        <v>0</v>
      </c>
    </row>
    <row r="135" spans="1:7" ht="60">
      <c r="A135" s="10">
        <v>7</v>
      </c>
      <c r="B135" s="10" t="s">
        <v>25</v>
      </c>
      <c r="C135" s="10" t="s">
        <v>26</v>
      </c>
      <c r="D135" s="10" t="s">
        <v>12</v>
      </c>
      <c r="E135" s="10">
        <v>3735</v>
      </c>
      <c r="F135" s="10"/>
      <c r="G135" s="10">
        <f t="shared" si="2"/>
        <v>0</v>
      </c>
    </row>
    <row r="136" spans="1:7" ht="45">
      <c r="A136" s="10">
        <v>8</v>
      </c>
      <c r="B136" s="10" t="s">
        <v>27</v>
      </c>
      <c r="C136" s="10" t="s">
        <v>28</v>
      </c>
      <c r="D136" s="10" t="s">
        <v>12</v>
      </c>
      <c r="E136" s="10">
        <v>3735</v>
      </c>
      <c r="F136" s="10"/>
      <c r="G136" s="10">
        <f t="shared" si="2"/>
        <v>0</v>
      </c>
    </row>
    <row r="137" spans="1:7" ht="60">
      <c r="A137" s="10">
        <v>9</v>
      </c>
      <c r="B137" s="10" t="s">
        <v>29</v>
      </c>
      <c r="C137" s="10" t="s">
        <v>61</v>
      </c>
      <c r="D137" s="10" t="s">
        <v>22</v>
      </c>
      <c r="E137" s="10">
        <v>360</v>
      </c>
      <c r="F137" s="10"/>
      <c r="G137" s="10">
        <f t="shared" si="2"/>
        <v>0</v>
      </c>
    </row>
    <row r="138" spans="1:7" ht="30">
      <c r="A138" s="10">
        <v>10</v>
      </c>
      <c r="B138" s="10" t="s">
        <v>31</v>
      </c>
      <c r="C138" s="10" t="s">
        <v>32</v>
      </c>
      <c r="D138" s="10" t="s">
        <v>33</v>
      </c>
      <c r="E138" s="10">
        <v>80</v>
      </c>
      <c r="F138" s="10"/>
      <c r="G138" s="10">
        <f t="shared" si="2"/>
        <v>0</v>
      </c>
    </row>
    <row r="139" spans="1:7" ht="30">
      <c r="A139" s="10">
        <v>11</v>
      </c>
      <c r="B139" s="10" t="s">
        <v>34</v>
      </c>
      <c r="C139" s="10" t="s">
        <v>35</v>
      </c>
      <c r="D139" s="10" t="s">
        <v>36</v>
      </c>
      <c r="E139" s="10">
        <v>30</v>
      </c>
      <c r="F139" s="10"/>
      <c r="G139" s="10">
        <f t="shared" si="2"/>
        <v>0</v>
      </c>
    </row>
    <row r="140" spans="1:7" ht="45">
      <c r="A140" s="10">
        <v>12</v>
      </c>
      <c r="B140" s="10" t="s">
        <v>37</v>
      </c>
      <c r="C140" s="10" t="s">
        <v>38</v>
      </c>
      <c r="D140" s="10" t="s">
        <v>12</v>
      </c>
      <c r="E140" s="10">
        <v>830</v>
      </c>
      <c r="F140" s="10"/>
      <c r="G140" s="10">
        <f t="shared" si="2"/>
        <v>0</v>
      </c>
    </row>
    <row r="141" spans="1:7">
      <c r="A141" s="11"/>
      <c r="B141" s="11"/>
      <c r="C141" s="11"/>
      <c r="D141" s="11"/>
      <c r="E141" s="11"/>
      <c r="F141" s="11"/>
      <c r="G141" s="11"/>
    </row>
    <row r="142" spans="1:7">
      <c r="A142" s="11"/>
      <c r="B142" s="11"/>
      <c r="C142" s="11"/>
      <c r="D142" s="11" t="s">
        <v>39</v>
      </c>
      <c r="E142" s="11"/>
      <c r="F142" s="16">
        <f>SUM(G129:G140)</f>
        <v>0</v>
      </c>
      <c r="G142" s="17"/>
    </row>
    <row r="143" spans="1:7">
      <c r="A143" s="11"/>
      <c r="B143" s="11"/>
      <c r="C143" s="11"/>
      <c r="D143" s="11"/>
      <c r="E143" s="11"/>
      <c r="F143" s="11"/>
      <c r="G143" s="11"/>
    </row>
    <row r="144" spans="1:7">
      <c r="A144" s="11"/>
      <c r="B144" s="11"/>
      <c r="C144" s="11" t="s">
        <v>64</v>
      </c>
      <c r="D144" s="16">
        <f>F142-(F142/1.23)</f>
        <v>0</v>
      </c>
      <c r="E144" s="17"/>
      <c r="F144" s="11"/>
      <c r="G144" s="11"/>
    </row>
    <row r="145" spans="1:7">
      <c r="A145" s="11"/>
      <c r="B145" s="11"/>
      <c r="C145" s="11"/>
      <c r="D145" s="11"/>
      <c r="E145" s="11"/>
      <c r="F145" s="11"/>
      <c r="G145" s="11"/>
    </row>
    <row r="146" spans="1:7">
      <c r="A146" s="11"/>
      <c r="B146" s="11"/>
      <c r="C146" s="11" t="s">
        <v>40</v>
      </c>
      <c r="D146" s="16">
        <f>F142/1.22</f>
        <v>0</v>
      </c>
      <c r="E146" s="17"/>
      <c r="F146" s="11"/>
      <c r="G146" s="11"/>
    </row>
    <row r="147" spans="1:7">
      <c r="A147" s="11"/>
      <c r="B147" s="11"/>
      <c r="C147" s="11"/>
      <c r="D147" s="11"/>
      <c r="E147" s="11"/>
      <c r="F147" s="11"/>
      <c r="G147" s="11"/>
    </row>
    <row r="148" spans="1:7">
      <c r="A148" s="11"/>
      <c r="B148" s="11"/>
      <c r="C148" s="11"/>
      <c r="D148" s="11"/>
      <c r="E148" s="11"/>
      <c r="F148" s="11"/>
      <c r="G148" s="11"/>
    </row>
    <row r="149" spans="1:7">
      <c r="A149" s="11"/>
      <c r="B149" s="11"/>
      <c r="C149" s="11"/>
      <c r="D149" s="11"/>
      <c r="E149" s="11"/>
      <c r="F149" s="11"/>
      <c r="G149" s="11"/>
    </row>
    <row r="150" spans="1:7">
      <c r="A150" s="11"/>
      <c r="B150" s="11"/>
      <c r="C150" s="11"/>
      <c r="D150" s="11"/>
      <c r="E150" s="11"/>
      <c r="F150" s="11"/>
      <c r="G150" s="11"/>
    </row>
    <row r="151" spans="1:7">
      <c r="A151" s="11"/>
      <c r="B151" s="11"/>
      <c r="C151" s="11"/>
      <c r="D151" s="11" t="s">
        <v>41</v>
      </c>
      <c r="E151" s="11"/>
      <c r="F151" s="11"/>
      <c r="G151" s="11"/>
    </row>
    <row r="152" spans="1:7">
      <c r="A152" s="11"/>
      <c r="B152" s="11"/>
      <c r="C152" s="11"/>
      <c r="D152" s="11"/>
      <c r="E152" s="11"/>
      <c r="F152" s="11"/>
      <c r="G152" s="11"/>
    </row>
  </sheetData>
  <mergeCells count="32">
    <mergeCell ref="D26:E26"/>
    <mergeCell ref="D28:E28"/>
    <mergeCell ref="A2:B3"/>
    <mergeCell ref="F2:F3"/>
    <mergeCell ref="A4:C4"/>
    <mergeCell ref="A6:G6"/>
    <mergeCell ref="A8:G9"/>
    <mergeCell ref="F24:G24"/>
    <mergeCell ref="A44:B45"/>
    <mergeCell ref="F44:F45"/>
    <mergeCell ref="A46:C46"/>
    <mergeCell ref="A48:G48"/>
    <mergeCell ref="A50:G51"/>
    <mergeCell ref="F69:G69"/>
    <mergeCell ref="D71:E71"/>
    <mergeCell ref="D73:E73"/>
    <mergeCell ref="A88:B89"/>
    <mergeCell ref="F88:F89"/>
    <mergeCell ref="D106:E106"/>
    <mergeCell ref="A90:C90"/>
    <mergeCell ref="A92:G92"/>
    <mergeCell ref="A94:G95"/>
    <mergeCell ref="F102:G102"/>
    <mergeCell ref="D104:E104"/>
    <mergeCell ref="F142:G142"/>
    <mergeCell ref="D144:E144"/>
    <mergeCell ref="D146:E146"/>
    <mergeCell ref="A120:B121"/>
    <mergeCell ref="F120:F121"/>
    <mergeCell ref="A122:C122"/>
    <mergeCell ref="A124:G124"/>
    <mergeCell ref="A126:G1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2011-03-17T07:28:25Z</dcterms:modified>
</cp:coreProperties>
</file>