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<sst xmlns="http://schemas.openxmlformats.org/spreadsheetml/2006/main" count="480" uniqueCount="235">
  <si>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</si>
  <si>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</si>
  <si>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</si>
  <si>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</si>
  <si>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</si>
  <si>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</si>
  <si>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</si>
  <si>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</si>
  <si>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</si>
  <si>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</si>
  <si>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</si>
  <si>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KNNR 6 1301-05</t>
  </si>
  <si>
    <t>Plantowanie poboczy  obustronnie wykonywane mechanicznie przy grubości ścinania 10 cm z transportem urobku na 3 km szerokości 1,0 mb.</t>
  </si>
  <si>
    <t>m2</t>
  </si>
  <si>
    <t>2 d.1</t>
  </si>
  <si>
    <t>KNNR 6 0802-06</t>
  </si>
  <si>
    <t>Rozebranie nawierzchni z betonu gr. 15 cm mechanicznie</t>
  </si>
  <si>
    <t>3 d.1</t>
  </si>
  <si>
    <t>KNNR 6 0803-04</t>
  </si>
  <si>
    <t>Mechaniczne rozebranie nawierzchni z kostki betonowej regularnej na podsypce cementowo-piaskowej</t>
  </si>
  <si>
    <t>4 d.1</t>
  </si>
  <si>
    <t>KNNR 1 0101-07</t>
  </si>
  <si>
    <t>Mechaniczne ścinanie drzew z karczowaniem pni o średnicy 75-120 cm</t>
  </si>
  <si>
    <t>szt.</t>
  </si>
  <si>
    <t>5 d.1</t>
  </si>
  <si>
    <t>KNNR 6 0807-04</t>
  </si>
  <si>
    <t>Rozebranie przepustów rurowych fi 50 cm.</t>
  </si>
  <si>
    <t>m</t>
  </si>
  <si>
    <t>6 d.1</t>
  </si>
  <si>
    <t>KNNR 6 0802-04</t>
  </si>
  <si>
    <t>Rozebranie nawierzchni z mas mineralno-bitumicznych gr. 4 cm mechanicznie. Lokalizacja od km 0+000 do km 0+900 szer. 0,7 m strona prawa.</t>
  </si>
  <si>
    <t>7 d.2</t>
  </si>
  <si>
    <t>Rozebranie nawierzchni z mas mineralno-bitumicznych gr. 4 cm mechanicznie</t>
  </si>
  <si>
    <t>8 d.2</t>
  </si>
  <si>
    <t>KNNR 1 0202-03</t>
  </si>
  <si>
    <t>Roboty ziemne wykonywane koparkami podsiębiernymi o poj.łyżki 0.25 m3 w gr.kat. I-II z transp.urobku na odl.do 3 km sam.samowyład. (pod przepusty)</t>
  </si>
  <si>
    <t>m3</t>
  </si>
  <si>
    <t>9 d.2</t>
  </si>
  <si>
    <t>KNNR 6 0113-06</t>
  </si>
  <si>
    <t>Warstwa górna podbudowy z kruszyw łamanych gr. 15 cm</t>
  </si>
  <si>
    <t>10 d.2</t>
  </si>
  <si>
    <t>KNNR 6 0605-08</t>
  </si>
  <si>
    <t>Przepusty rurowe pod drogą - rury żelbetowe o średnicy 60 cm ( 2szt po 11 mb)</t>
  </si>
  <si>
    <t>11 d.2</t>
  </si>
  <si>
    <t>KNNR 6 0605-05</t>
  </si>
  <si>
    <t>Przepusty rurowe pod drogą - ścianki czołowe dla rur o średnicy 60 cm</t>
  </si>
  <si>
    <t>szt</t>
  </si>
  <si>
    <t>12 d.2</t>
  </si>
  <si>
    <t>KNNR 11 0502-09</t>
  </si>
  <si>
    <t>Rów kryty z rur średnicy 60 cm z rur PEHD</t>
  </si>
  <si>
    <t>13 d.2</t>
  </si>
  <si>
    <t>KNNR 11 0405-03</t>
  </si>
  <si>
    <t>Studnie rewizyjne z kręgów betonowych o śr. 1000 mm w gotowym wykopie  głębokość 2 m zwłazem żeliwnym.</t>
  </si>
  <si>
    <t>14 d.3</t>
  </si>
  <si>
    <t>KNNR 6 0102-03</t>
  </si>
  <si>
    <t>Koryta gł. 42 cm wykonywane w gruntach kat. II-IV na poszerzeniach jezdni lub chodników z transportem urobku na 3 km.</t>
  </si>
  <si>
    <t>15 d.3</t>
  </si>
  <si>
    <t>KNNR 6 0104-03</t>
  </si>
  <si>
    <t>Warstwy odsączające wykonane i zagęszczane mechanicznie o gr.10 cm</t>
  </si>
  <si>
    <t>16 d.3</t>
  </si>
  <si>
    <t>KNNR 6 0113-03</t>
  </si>
  <si>
    <t>Warstwa dolna podbudowy z kruszyw łamanych gr. 25 cm</t>
  </si>
  <si>
    <t>17 d.3</t>
  </si>
  <si>
    <t>KNNR 6 0113-04</t>
  </si>
  <si>
    <t>Warstwa górna podbudowy z kruszyw łamanych gr. 8 cm</t>
  </si>
  <si>
    <t>18 d.3</t>
  </si>
  <si>
    <t>KNNR 6 0110-01</t>
  </si>
  <si>
    <t>Podbudowy z mieszanek mineralno-bitumicznych asfaltowych gr. 4 cm</t>
  </si>
  <si>
    <t>19 d.4</t>
  </si>
  <si>
    <t>Roboty ziemne wykonywane koparkami podsiębiernymi o poj.łyżki 0.25 m3 w gr.kat. I-II z transp.urobku na odl.do 3 km sam.samowyład pod rów kryty istudnie pośrednie.</t>
  </si>
  <si>
    <t>20 d.4</t>
  </si>
  <si>
    <t>KNNR 6 0105-04</t>
  </si>
  <si>
    <t>Warstwy podsypkowe piaskowe zagęszczane mechanicznie o gr.10cm</t>
  </si>
  <si>
    <t>21 d.4</t>
  </si>
  <si>
    <t>Rów kryty z rur średnicy 50 cm z rur PEHD</t>
  </si>
  <si>
    <t>22 d.4</t>
  </si>
  <si>
    <t>Studnie rewizyjne z kręgów betonowych o śr. 1000 mm w gotowym wykopie, głębokość 2 m z włazem żeliwnym.</t>
  </si>
  <si>
    <t>23 d.4</t>
  </si>
  <si>
    <t>KNNR 1 0518-02</t>
  </si>
  <si>
    <t>Ułożenie ścieków ACO - DRAIN z elementów prefabrykowanych jako wpusty deszczowe 1 mb długości na 1 szt na podbudowie betonowej.</t>
  </si>
  <si>
    <t>24 d.4</t>
  </si>
  <si>
    <t>KNNR 4 1308-02</t>
  </si>
  <si>
    <t>Przykanalik z rur fi 150 o długości 2,5 m na 1 szt wpustu - 2,5 mb * 14 szt = 35 mb.</t>
  </si>
  <si>
    <t>25 d.4</t>
  </si>
  <si>
    <t>KNR 2-31 0511-03</t>
  </si>
  <si>
    <t>Ciek uliczny z kostki betonowej gr.8 cm na ławie betonowej szerokości 20 cm. (str prawa)</t>
  </si>
  <si>
    <t>26 d.5</t>
  </si>
  <si>
    <t>KNNR 6 0102-02</t>
  </si>
  <si>
    <t>Koryta gł. 20 cm wykonywane w gruntach kat. II-IV na poszerzeniach jezdni lub chodników.  Wjazdy - 1534 m2,  chodniki - 1475 m2. RAZEM 3009 m2.</t>
  </si>
  <si>
    <t>27 d.5</t>
  </si>
  <si>
    <t>KNNR 1 0406-02</t>
  </si>
  <si>
    <t>Nasypy wykonywane koparkami  z bezpośrednim przerzutem gruntu uzyskanego z dokopu; grunt kat.III-IV</t>
  </si>
  <si>
    <t>28 d.5</t>
  </si>
  <si>
    <t>Warstwa górna podbudowy z kruszyw łamanych gr. 15 cm pod chodnik.</t>
  </si>
  <si>
    <t>29 d.5</t>
  </si>
  <si>
    <t>KNNR 6 0403-03</t>
  </si>
  <si>
    <t>Krawężniki betonowe wystające o wymiarach 15x30 cm z wykonaniem ław betonowych na podsypce cementowo-piaskowej</t>
  </si>
  <si>
    <t>30 d.5</t>
  </si>
  <si>
    <t>KNNR 6 0404-05</t>
  </si>
  <si>
    <t>Obrzeża betonowe o wymiarach 30x8 cm na podsypce cementowo-piaskowej, spoiny wypełnione zaprawą cementową.</t>
  </si>
  <si>
    <t>31 d.5</t>
  </si>
  <si>
    <t>KNNR 6 0502-02</t>
  </si>
  <si>
    <t>Chodniki z kostki brukowej betonowej grubości 6 cm na podsypce cementowo-piaskowej z wypełnieniem spoin piaskiem</t>
  </si>
  <si>
    <t>32 d.5</t>
  </si>
  <si>
    <t>KNNR 6 0502-03</t>
  </si>
  <si>
    <t>Wjazdy z kostki brukowej betonowej grubości 8 cm na podsypce cementowo-piaskowej gr. 5 cm z wypełnieniem spoin piaskiem. ( Kostka kolorowa ).</t>
  </si>
  <si>
    <t>33 d.6</t>
  </si>
  <si>
    <t>KNR AT-03 0202-02</t>
  </si>
  <si>
    <t>Mechaniczne oczyszczenie i skropienie emulsją asfaltową na zimno podbudowy lub nawierzchni betonowej/bitumicznej; zużycie emulsji 0,5 kg/m2. Lokalizacja od km 0+000 do km 1+375 szerokości 5,0 mb plus rozjazdy 120 m2.</t>
  </si>
  <si>
    <t>34 d.6</t>
  </si>
  <si>
    <t>KNNR 6 0108-02</t>
  </si>
  <si>
    <t>Wyrównanie istniejącej podbudowy mieszanką minerano-bitumiczną asfaltową mechaniczne</t>
  </si>
  <si>
    <t>t</t>
  </si>
  <si>
    <t>35 d.6</t>
  </si>
  <si>
    <t>KNNR 6 0309-02</t>
  </si>
  <si>
    <t>Nawierzchnie z mieszanek mineralno-bitumicznych asfaltowych o grubości 4 cm (warstwa ścieralna)</t>
  </si>
  <si>
    <t>36 d.7</t>
  </si>
  <si>
    <t>Kopanie rowów przydrożnych z odwozem urobku na 3 km w ilości 0,3 m3/mb. Lokalizacja od km 0+900  do km 1+040.</t>
  </si>
  <si>
    <t>37 d.7</t>
  </si>
  <si>
    <t>KNNR 6 0605-06</t>
  </si>
  <si>
    <t>Przepusty rurowe pod zjazdami - rury betonowe o średnicy 40 cm (4 szt po 6mb, 1 szt po 8 mb )</t>
  </si>
  <si>
    <t>38 d.7</t>
  </si>
  <si>
    <t>KNNR 6 0605-03</t>
  </si>
  <si>
    <t>Przepusty rurowe pod zjazdami - ścianki czołowe dla rur o średnicy 40 cm</t>
  </si>
  <si>
    <t>39 d.8</t>
  </si>
  <si>
    <t>KNNR 1 0512-02</t>
  </si>
  <si>
    <t>Umocnienie skarp płytami ażurowymi na podsypce cementowo-piaskowej</t>
  </si>
  <si>
    <t>40 d.8</t>
  </si>
  <si>
    <t>KNNR 6 0703-02</t>
  </si>
  <si>
    <t>Bariery sprężyste, ochronne stalowe jednostronne</t>
  </si>
  <si>
    <t>41 d.8</t>
  </si>
  <si>
    <t>KNNR 6 1302-07</t>
  </si>
  <si>
    <t>Oczyszczenie przepustu ramowego  z namułu do 50% jego średnicy</t>
  </si>
  <si>
    <t>42 d.8</t>
  </si>
  <si>
    <t>KNNR-W 10 2601-01</t>
  </si>
  <si>
    <t>Remont konstrukcji betonowych i żelbetowych - elementy betonowe o gr. do 20 cm - zatarcie na gładko</t>
  </si>
  <si>
    <t>43 d.8</t>
  </si>
  <si>
    <t>Poszerzenie przepustu ramowego o 2 mb.</t>
  </si>
  <si>
    <t>44 d.8</t>
  </si>
  <si>
    <t>KNNR 6 0606-03</t>
  </si>
  <si>
    <t>Ścieki z elementów betonowych gr. 15 cm na podsypce cementowo-piaskowej. (umocnienie dna rowu)</t>
  </si>
  <si>
    <t>45 d.9</t>
  </si>
  <si>
    <t>KNNR 1 0507-01</t>
  </si>
  <si>
    <t>Plantowanie plus humusowanie skarp z obsianiem trawą przy grubości warstwy humusu 10 cm.</t>
  </si>
  <si>
    <t>46 d.9</t>
  </si>
  <si>
    <t>Utwardzenie wjazdów materiałem kamiennym gr. 15 cm.</t>
  </si>
  <si>
    <t>47 d.9</t>
  </si>
  <si>
    <t>Nawierzchnie na wjazdach z mieszanek mineralno-bitumicznych asfaltowych o grubości 4 cm (warstwa ścieralna)</t>
  </si>
  <si>
    <t>48 d.9</t>
  </si>
  <si>
    <t>KNNR 6 0202-03</t>
  </si>
  <si>
    <t>Wykonanie utwardzenia poboczy materiałem kamiennym przy średniej grubości utwardzenia 8 cm i szerokości 0,75 mb.</t>
  </si>
  <si>
    <t>49 d.9</t>
  </si>
  <si>
    <t>KNR 2-31 1406-03</t>
  </si>
  <si>
    <t>Regulacja pionowa studzienek dla włazów kanałowych wraz z remontem studni i wymianą włazów żerliwnych.</t>
  </si>
  <si>
    <t>50 d.9</t>
  </si>
  <si>
    <t>KNR 2-31 1406-04</t>
  </si>
  <si>
    <t>Regulacja pionowa studzienek dla zaworów wodociągowych i gazowych</t>
  </si>
  <si>
    <t>RAZEM BRUTTO;</t>
  </si>
  <si>
    <t>Wartość robót NETTO           =</t>
  </si>
  <si>
    <t>podpis osoby/osób/ upoważnionej</t>
  </si>
  <si>
    <t>Zadanie; PRZEBUDOWA ULICY JASIONKA W JĘDRZEJOWIE DŁUGOŚCI 1375 MB SZEROKOŚCI 5,0 MB</t>
  </si>
  <si>
    <t>Plantowanie poboczy  wykonywane mechanicznie przy grubości ścinania 10 cm z transportem urobku na 3 km szerokości 2,0 mb. Strona prawa 565 mb * 2,0 mb = 1130 m2                                              strona lewa    532 mb * 2,0 m2 = 1064 m2                                                                        RAZEM             2194 m2</t>
  </si>
  <si>
    <t>KNNR 6 0808-07</t>
  </si>
  <si>
    <t>Rozebranie barier drogowych stalowych</t>
  </si>
  <si>
    <t>6 d.2</t>
  </si>
  <si>
    <t>Koryta gł. 20 cm wykonywane w gruntach kat. II-IV na poszerzeniach jezdni lub chodników.  Strona prawa 565 mb * 2,5 mb = 1412,5 m2,  strona lewa    158 mb * 2,5 mb = 395 mb m2.</t>
  </si>
  <si>
    <t>Warstwa górna podbudowy z kruszyw łamanych gr. 15 cm pod ścieżkę pieszo - rowerową.</t>
  </si>
  <si>
    <t>KNNR 6 0403-04</t>
  </si>
  <si>
    <t>Krawężniki betonowe wystające o wymiarach 20x30 cm z wykonaniem ław betonowych na podsypce cementowo-piaskowej. Strona prawa - 570 mb, strona lewa - 158 mb. RAZEM 728 mb.</t>
  </si>
  <si>
    <t>Obrzeża betonowe o wymiarach 30x8 cm na podsypce cementowo-piaskowej, spoiny wypełnione zaprawą cementową. Strona prawa 575 mb, strona lewa 162 mb. RAZEM 737 mb.</t>
  </si>
  <si>
    <t>Ścieżka pieszo - rowerowa z kostki brukowej betonowej grubości 8 cm na podsypce cementowo-piaskowej gr. 5 cm z wypełnieniem spoin piaskiem. ( Kostka kolorowa ).</t>
  </si>
  <si>
    <t>Nawierzchnie z mieszanek mineralno-bitumicznych asfaltowych o grubości 4 cm (uzupełnienie ubytków przy nowym krawężniku)</t>
  </si>
  <si>
    <t>13 d.3</t>
  </si>
  <si>
    <t>Koryta gł. 46 cm wykonywane w gruntach kat. II-IV na poszerzeniach jezdni.</t>
  </si>
  <si>
    <t>KNNR 6 0308-02</t>
  </si>
  <si>
    <t>Nawierzchnie z mieszanek mineralno-bitumicznych asfaltowych o grubości 5 cm (warstwa wiążąca)</t>
  </si>
  <si>
    <t>19 d.3</t>
  </si>
  <si>
    <t>KNNR 6 0705-06</t>
  </si>
  <si>
    <t>Oznakowanie poziome jezdni farbą chlorokauczukową - malowane mechanicznie (oznakowanie skrzyżowania z wydzieleniem lewoskrętu)</t>
  </si>
  <si>
    <t>20 d.3</t>
  </si>
  <si>
    <t>KNNR 6 0702-05</t>
  </si>
  <si>
    <t>Pionowe znaki drogowe  o pow. ponad 0.3 m2</t>
  </si>
  <si>
    <t>Profilowe frezowanie nawierzchni bitumicznej średnio 4 cm z transportem urobku na 10 km. (frez własność inwestora)</t>
  </si>
  <si>
    <t>Mechaniczne oczyszczenie i skropienie emulsją asfaltową na zimno podbudowy lub nawierzchni betonowej/bitumicznej; zużycie emulsji 0,5 kg/m2</t>
  </si>
  <si>
    <t>KNNR 6 0308-03</t>
  </si>
  <si>
    <t>Nawierzchnie z mieszanek mineralno-bitumicznych asfaltowych o grubości 6 cm (warstwa wiążąca).  454 mb * 11 mb = 4994 m2 plus rozjazd 40 m2</t>
  </si>
  <si>
    <t>KNR 2-31 0310-05</t>
  </si>
  <si>
    <t>Wykonanie nawierzchni z mieszanki mastyksowo - grysowej (SMA) grubości po zagęszczeniu 3 cm.</t>
  </si>
  <si>
    <t>KNR 2-31 0310-06</t>
  </si>
  <si>
    <t>Wykonanie nawierzchni z mieszanki mastyksowo grysowej (SMA) - dodatek za każdy dalszy 1 cm grubość po zagęszcz.</t>
  </si>
  <si>
    <t>Kopanie rowów przydrożnych z odwozem urobku na 3 km w ilości 0,5 m3/mb (obustronnie).</t>
  </si>
  <si>
    <t>Przepusty rurowe pod zjazdami - rury betonowe o średnicy 40 cm (10 szt po 6mb, 1 szt po 7 mb )</t>
  </si>
  <si>
    <t>Przykanalik z rur fi 150 o długości 3,5 m na 1 szt wpustu - 3,5 mb * 7 szt = 24,5 mb.</t>
  </si>
  <si>
    <t>33 d.5</t>
  </si>
  <si>
    <t xml:space="preserve"> kalk. własna</t>
  </si>
  <si>
    <t>Oznakowanie przejścia dla pieszych ( BUDOWA AZYLU ) - szt 1  - odblaskowe piktogramy znaków a 17 - 2 szt,  - azyl dla pieszych 1,5 * 2,0 m - 2 szt,  - słupki przeszkodowe zintegrowane U-5b - 2 szt,  - przejście dla pieszych oznakowanie poziome,  - oznakowanie pionowe.</t>
  </si>
  <si>
    <t>kpl</t>
  </si>
  <si>
    <t>35 d.7</t>
  </si>
  <si>
    <t>Wykonanie utwardzenia poboczy materiałem kamiennym przy średniej grubości utwardzenia 10 cm i szerokości 1 mb.</t>
  </si>
  <si>
    <t>KNNR 6 0705-02</t>
  </si>
  <si>
    <t>Oznakowanie poziome jezdni farbą chlorokauczukową - linie segregacyjne i krawędziowe  malowane mechanicznie</t>
  </si>
  <si>
    <t>Zadanie; PRZEBUDOWA ULICY PARTYZANTÓW W JĘDRZEJOWIE DŁUGOŚCI 565 MB.</t>
  </si>
  <si>
    <t>Plantowanie poboczy obustronnie wykonywane mechanicznie przy grubości ścinania 10 cm z transportem urobku na 3 km szerokości 1,0 mb.</t>
  </si>
  <si>
    <t>KNNR 1 0102-02</t>
  </si>
  <si>
    <t>Mechaniczne karczowanie zagajników średnich od 31% do 60% powierzchni.</t>
  </si>
  <si>
    <t>ha</t>
  </si>
  <si>
    <t>3 d.2</t>
  </si>
  <si>
    <t>Koryta gł. 20 cm wykonywane w gruntach kat. II-IV na poszerzeniach jezdni lub chodników.</t>
  </si>
  <si>
    <t>4 d.2</t>
  </si>
  <si>
    <t>5 d.2</t>
  </si>
  <si>
    <t>Chodniki z kostki brukowej betonowej grubości 6 cm na podsypce cementowo-piaskowej gr 5 cm z wypełnieniem spoin piaskiem. (Kostka kolorowa).</t>
  </si>
  <si>
    <t>Chodniki z kostki brukowej betonowej grubości 8 cm na podsypce cementowo-piaskowej gr. 5 cm z wypełnieniem spoin piaskiem (kostka kolorowa)</t>
  </si>
  <si>
    <t>9 d.3</t>
  </si>
  <si>
    <t>Mechaniczne oczyszczenie i skropienie emulsją asfaltową na zimno podbudowy lub nawierzchni betonowej/bitumicznej; zużycie emulsji 0,5 kg/m2. 370 mb * 4,5 mb plus rozjazd 30 m2. RAZEM 1695 m2.</t>
  </si>
  <si>
    <t>10 d.3</t>
  </si>
  <si>
    <t>Wyrównanie istniejącej podbudowy mieszanką minerano-bitumiczną asfaltową mechaniczne w ilości 100 kg/m2.</t>
  </si>
  <si>
    <t>11 d.3</t>
  </si>
  <si>
    <t>Nawierzchnie z mieszanek mineralno-bitumicznych asfaltowych o grubości 4 cm (warstwa ścieralna).</t>
  </si>
  <si>
    <t>12 d.4</t>
  </si>
  <si>
    <t>13 d.4</t>
  </si>
  <si>
    <t>14 d.4</t>
  </si>
  <si>
    <t>15 d.4</t>
  </si>
  <si>
    <t>Ścieki z elementów betonowych gr. 15 cm na podbudowie betonowej z oporem.</t>
  </si>
  <si>
    <t>16 d.4</t>
  </si>
  <si>
    <t>KNNR 6 0606-02</t>
  </si>
  <si>
    <t>Ścieki z elementów betonowych gr. 15 cm na podbudowie betonowej z oporem z rusztem umożliwiającym swobodny wjazd na posesję.</t>
  </si>
  <si>
    <t>17 d.5</t>
  </si>
  <si>
    <t>18 d.5</t>
  </si>
  <si>
    <t>19 d.5</t>
  </si>
  <si>
    <t>Wykonanie utwardzenia poboczy materiałem kamiennym przy średniej grubości utwardzenia 8 cm i szerokości 0,5 mb.</t>
  </si>
  <si>
    <t>20 d.5</t>
  </si>
  <si>
    <t>Regulacja pionowa studzienek dla włazów kanałowych</t>
  </si>
  <si>
    <t>Zadanie; PRZEBUDOWA ULICY WIEJSKIEJ  W JĘDRZEJOWIE DŁUGOŚCI 370 MB SZEROKOŚCI 4,5 MB.</t>
  </si>
  <si>
    <t>ZAŁ. NR 3</t>
  </si>
  <si>
    <t>W tym podatek VAT       =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</si>
</sst>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73">
      <selection activeCell="I173" sqref="I173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3" width="37.57421875" style="0" customWidth="1"/>
    <col min="4" max="4" width="6.00390625" style="0" customWidth="1"/>
    <col min="5" max="5" width="10.140625" style="0" customWidth="1"/>
    <col min="6" max="6" width="15.00390625" style="0" customWidth="1"/>
    <col min="7" max="7" width="16.8515625" style="0" customWidth="1"/>
  </cols>
  <sheetData>
    <row r="1" spans="1:7" ht="15">
      <c r="A1" s="1"/>
      <c r="B1" s="2"/>
      <c r="C1" s="3"/>
      <c r="D1" s="4"/>
      <c r="E1" s="4"/>
      <c r="F1" s="4"/>
      <c r="G1" s="5"/>
    </row>
    <row r="2" spans="1:7" ht="15">
      <c r="A2" s="14" t="s">
        <v>0</v>
      </c>
      <c r="B2" s="14"/>
      <c r="C2" s="3"/>
      <c r="D2" s="4"/>
      <c r="E2" s="4"/>
      <c r="F2" s="15" t="s">
        <v>233</v>
      </c>
      <c r="G2" s="5"/>
    </row>
    <row r="3" spans="1:7" ht="15">
      <c r="A3" s="14"/>
      <c r="B3" s="14"/>
      <c r="C3" s="3"/>
      <c r="D3" s="4"/>
      <c r="E3" s="4"/>
      <c r="F3" s="16"/>
      <c r="G3" s="5"/>
    </row>
    <row r="4" spans="1:7" ht="15">
      <c r="A4" s="17" t="s">
        <v>1</v>
      </c>
      <c r="B4" s="18"/>
      <c r="C4" s="18"/>
      <c r="D4" s="4"/>
      <c r="E4" s="4"/>
      <c r="F4" s="7"/>
      <c r="G4" s="5"/>
    </row>
    <row r="5" spans="1:7" ht="15">
      <c r="A5" s="2"/>
      <c r="B5" s="2"/>
      <c r="C5" s="3"/>
      <c r="D5" s="4"/>
      <c r="E5" s="4"/>
      <c r="F5" s="7"/>
      <c r="G5" s="5"/>
    </row>
    <row r="6" spans="1:7" ht="15">
      <c r="A6" s="19" t="s">
        <v>2</v>
      </c>
      <c r="B6" s="20"/>
      <c r="C6" s="20"/>
      <c r="D6" s="20"/>
      <c r="E6" s="20"/>
      <c r="F6" s="20"/>
      <c r="G6" s="20"/>
    </row>
    <row r="7" spans="1:7" ht="15">
      <c r="A7" s="4"/>
      <c r="B7" s="9"/>
      <c r="C7" s="3"/>
      <c r="D7" s="9"/>
      <c r="E7" s="9"/>
      <c r="F7" s="9"/>
      <c r="G7" s="9"/>
    </row>
    <row r="8" spans="1:7" ht="15">
      <c r="A8" s="21" t="s">
        <v>160</v>
      </c>
      <c r="B8" s="22"/>
      <c r="C8" s="22"/>
      <c r="D8" s="22"/>
      <c r="E8" s="22"/>
      <c r="F8" s="22"/>
      <c r="G8" s="22"/>
    </row>
    <row r="9" spans="1:7" ht="15">
      <c r="A9" s="22"/>
      <c r="B9" s="22"/>
      <c r="C9" s="22"/>
      <c r="D9" s="22"/>
      <c r="E9" s="22"/>
      <c r="F9" s="22"/>
      <c r="G9" s="22"/>
    </row>
    <row r="10" spans="1:7" ht="30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</row>
    <row r="11" spans="1:7" ht="60">
      <c r="A11" s="10" t="s">
        <v>10</v>
      </c>
      <c r="B11" s="10" t="s">
        <v>11</v>
      </c>
      <c r="C11" s="10" t="s">
        <v>12</v>
      </c>
      <c r="D11" s="10" t="s">
        <v>13</v>
      </c>
      <c r="E11" s="10">
        <v>2750</v>
      </c>
      <c r="F11" s="10"/>
      <c r="G11" s="10">
        <f aca="true" t="shared" si="0" ref="G11:G42">E11*F11</f>
        <v>0</v>
      </c>
    </row>
    <row r="12" spans="1:7" ht="30">
      <c r="A12" s="10" t="s">
        <v>14</v>
      </c>
      <c r="B12" s="10" t="s">
        <v>15</v>
      </c>
      <c r="C12" s="10" t="s">
        <v>16</v>
      </c>
      <c r="D12" s="10" t="s">
        <v>13</v>
      </c>
      <c r="E12" s="10">
        <v>280</v>
      </c>
      <c r="F12" s="10"/>
      <c r="G12" s="10">
        <f t="shared" si="0"/>
        <v>0</v>
      </c>
    </row>
    <row r="13" spans="1:7" ht="45">
      <c r="A13" s="10" t="s">
        <v>17</v>
      </c>
      <c r="B13" s="10" t="s">
        <v>18</v>
      </c>
      <c r="C13" s="10" t="s">
        <v>19</v>
      </c>
      <c r="D13" s="10" t="s">
        <v>13</v>
      </c>
      <c r="E13" s="10">
        <v>180</v>
      </c>
      <c r="F13" s="10"/>
      <c r="G13" s="10">
        <f t="shared" si="0"/>
        <v>0</v>
      </c>
    </row>
    <row r="14" spans="1:7" ht="30">
      <c r="A14" s="10" t="s">
        <v>20</v>
      </c>
      <c r="B14" s="10" t="s">
        <v>21</v>
      </c>
      <c r="C14" s="10" t="s">
        <v>22</v>
      </c>
      <c r="D14" s="10" t="s">
        <v>23</v>
      </c>
      <c r="E14" s="10">
        <v>9</v>
      </c>
      <c r="F14" s="10"/>
      <c r="G14" s="10">
        <f t="shared" si="0"/>
        <v>0</v>
      </c>
    </row>
    <row r="15" spans="1:7" ht="30">
      <c r="A15" s="10" t="s">
        <v>24</v>
      </c>
      <c r="B15" s="10" t="s">
        <v>25</v>
      </c>
      <c r="C15" s="10" t="s">
        <v>26</v>
      </c>
      <c r="D15" s="10" t="s">
        <v>27</v>
      </c>
      <c r="E15" s="10">
        <v>79</v>
      </c>
      <c r="F15" s="10"/>
      <c r="G15" s="10">
        <f t="shared" si="0"/>
        <v>0</v>
      </c>
    </row>
    <row r="16" spans="1:7" ht="60">
      <c r="A16" s="10" t="s">
        <v>28</v>
      </c>
      <c r="B16" s="10" t="s">
        <v>29</v>
      </c>
      <c r="C16" s="10" t="s">
        <v>30</v>
      </c>
      <c r="D16" s="10" t="s">
        <v>13</v>
      </c>
      <c r="E16" s="10">
        <v>630</v>
      </c>
      <c r="F16" s="10"/>
      <c r="G16" s="10">
        <f t="shared" si="0"/>
        <v>0</v>
      </c>
    </row>
    <row r="17" spans="1:7" ht="45">
      <c r="A17" s="10" t="s">
        <v>31</v>
      </c>
      <c r="B17" s="10" t="s">
        <v>29</v>
      </c>
      <c r="C17" s="10" t="s">
        <v>32</v>
      </c>
      <c r="D17" s="10" t="s">
        <v>13</v>
      </c>
      <c r="E17" s="10">
        <v>10</v>
      </c>
      <c r="F17" s="10"/>
      <c r="G17" s="10">
        <f t="shared" si="0"/>
        <v>0</v>
      </c>
    </row>
    <row r="18" spans="1:7" ht="60">
      <c r="A18" s="10" t="s">
        <v>33</v>
      </c>
      <c r="B18" s="10" t="s">
        <v>34</v>
      </c>
      <c r="C18" s="10" t="s">
        <v>35</v>
      </c>
      <c r="D18" s="10" t="s">
        <v>36</v>
      </c>
      <c r="E18" s="10">
        <v>47</v>
      </c>
      <c r="F18" s="10"/>
      <c r="G18" s="10">
        <f t="shared" si="0"/>
        <v>0</v>
      </c>
    </row>
    <row r="19" spans="1:7" ht="30">
      <c r="A19" s="10" t="s">
        <v>37</v>
      </c>
      <c r="B19" s="10" t="s">
        <v>38</v>
      </c>
      <c r="C19" s="10" t="s">
        <v>39</v>
      </c>
      <c r="D19" s="10" t="s">
        <v>13</v>
      </c>
      <c r="E19" s="10">
        <v>10</v>
      </c>
      <c r="F19" s="10"/>
      <c r="G19" s="10">
        <f t="shared" si="0"/>
        <v>0</v>
      </c>
    </row>
    <row r="20" spans="1:7" ht="45">
      <c r="A20" s="10" t="s">
        <v>40</v>
      </c>
      <c r="B20" s="10" t="s">
        <v>41</v>
      </c>
      <c r="C20" s="10" t="s">
        <v>42</v>
      </c>
      <c r="D20" s="10" t="s">
        <v>27</v>
      </c>
      <c r="E20" s="10">
        <v>22</v>
      </c>
      <c r="F20" s="10"/>
      <c r="G20" s="10">
        <f t="shared" si="0"/>
        <v>0</v>
      </c>
    </row>
    <row r="21" spans="1:7" ht="30">
      <c r="A21" s="10" t="s">
        <v>43</v>
      </c>
      <c r="B21" s="10" t="s">
        <v>44</v>
      </c>
      <c r="C21" s="10" t="s">
        <v>45</v>
      </c>
      <c r="D21" s="10" t="s">
        <v>46</v>
      </c>
      <c r="E21" s="10">
        <v>1</v>
      </c>
      <c r="F21" s="10"/>
      <c r="G21" s="10">
        <f t="shared" si="0"/>
        <v>0</v>
      </c>
    </row>
    <row r="22" spans="1:7" ht="30">
      <c r="A22" s="10" t="s">
        <v>47</v>
      </c>
      <c r="B22" s="10" t="s">
        <v>48</v>
      </c>
      <c r="C22" s="10" t="s">
        <v>49</v>
      </c>
      <c r="D22" s="10" t="s">
        <v>27</v>
      </c>
      <c r="E22" s="10">
        <v>45</v>
      </c>
      <c r="F22" s="10"/>
      <c r="G22" s="10">
        <f t="shared" si="0"/>
        <v>0</v>
      </c>
    </row>
    <row r="23" spans="1:7" ht="45">
      <c r="A23" s="10" t="s">
        <v>50</v>
      </c>
      <c r="B23" s="10" t="s">
        <v>51</v>
      </c>
      <c r="C23" s="10" t="s">
        <v>52</v>
      </c>
      <c r="D23" s="10" t="s">
        <v>23</v>
      </c>
      <c r="E23" s="10">
        <v>1</v>
      </c>
      <c r="F23" s="10"/>
      <c r="G23" s="10">
        <f t="shared" si="0"/>
        <v>0</v>
      </c>
    </row>
    <row r="24" spans="1:7" ht="60">
      <c r="A24" s="10" t="s">
        <v>53</v>
      </c>
      <c r="B24" s="10" t="s">
        <v>54</v>
      </c>
      <c r="C24" s="10" t="s">
        <v>55</v>
      </c>
      <c r="D24" s="10" t="s">
        <v>13</v>
      </c>
      <c r="E24" s="10">
        <v>630</v>
      </c>
      <c r="F24" s="10"/>
      <c r="G24" s="10">
        <f t="shared" si="0"/>
        <v>0</v>
      </c>
    </row>
    <row r="25" spans="1:7" ht="30">
      <c r="A25" s="10" t="s">
        <v>56</v>
      </c>
      <c r="B25" s="10" t="s">
        <v>57</v>
      </c>
      <c r="C25" s="10" t="s">
        <v>58</v>
      </c>
      <c r="D25" s="10" t="s">
        <v>13</v>
      </c>
      <c r="E25" s="10">
        <v>630</v>
      </c>
      <c r="F25" s="10"/>
      <c r="G25" s="10">
        <f t="shared" si="0"/>
        <v>0</v>
      </c>
    </row>
    <row r="26" spans="1:7" ht="30">
      <c r="A26" s="10" t="s">
        <v>59</v>
      </c>
      <c r="B26" s="10" t="s">
        <v>60</v>
      </c>
      <c r="C26" s="10" t="s">
        <v>61</v>
      </c>
      <c r="D26" s="10" t="s">
        <v>13</v>
      </c>
      <c r="E26" s="10">
        <v>630</v>
      </c>
      <c r="F26" s="10"/>
      <c r="G26" s="10">
        <f t="shared" si="0"/>
        <v>0</v>
      </c>
    </row>
    <row r="27" spans="1:7" ht="30">
      <c r="A27" s="10" t="s">
        <v>62</v>
      </c>
      <c r="B27" s="10" t="s">
        <v>63</v>
      </c>
      <c r="C27" s="10" t="s">
        <v>64</v>
      </c>
      <c r="D27" s="10" t="s">
        <v>13</v>
      </c>
      <c r="E27" s="10">
        <v>630</v>
      </c>
      <c r="F27" s="10"/>
      <c r="G27" s="10">
        <f t="shared" si="0"/>
        <v>0</v>
      </c>
    </row>
    <row r="28" spans="1:7" ht="30">
      <c r="A28" s="10" t="s">
        <v>65</v>
      </c>
      <c r="B28" s="10" t="s">
        <v>66</v>
      </c>
      <c r="C28" s="10" t="s">
        <v>67</v>
      </c>
      <c r="D28" s="10" t="s">
        <v>13</v>
      </c>
      <c r="E28" s="10">
        <v>630</v>
      </c>
      <c r="F28" s="10"/>
      <c r="G28" s="10">
        <f t="shared" si="0"/>
        <v>0</v>
      </c>
    </row>
    <row r="29" spans="1:7" ht="75">
      <c r="A29" s="10" t="s">
        <v>68</v>
      </c>
      <c r="B29" s="10" t="s">
        <v>34</v>
      </c>
      <c r="C29" s="10" t="s">
        <v>69</v>
      </c>
      <c r="D29" s="10" t="s">
        <v>36</v>
      </c>
      <c r="E29" s="10">
        <v>831</v>
      </c>
      <c r="F29" s="10"/>
      <c r="G29" s="10">
        <f t="shared" si="0"/>
        <v>0</v>
      </c>
    </row>
    <row r="30" spans="1:7" ht="30">
      <c r="A30" s="10" t="s">
        <v>70</v>
      </c>
      <c r="B30" s="10" t="s">
        <v>71</v>
      </c>
      <c r="C30" s="10" t="s">
        <v>72</v>
      </c>
      <c r="D30" s="10" t="s">
        <v>13</v>
      </c>
      <c r="E30" s="10">
        <v>831</v>
      </c>
      <c r="F30" s="10"/>
      <c r="G30" s="10">
        <f t="shared" si="0"/>
        <v>0</v>
      </c>
    </row>
    <row r="31" spans="1:7" ht="30">
      <c r="A31" s="10" t="s">
        <v>73</v>
      </c>
      <c r="B31" s="10" t="s">
        <v>48</v>
      </c>
      <c r="C31" s="10" t="s">
        <v>74</v>
      </c>
      <c r="D31" s="10" t="s">
        <v>27</v>
      </c>
      <c r="E31" s="10">
        <v>1385</v>
      </c>
      <c r="F31" s="10"/>
      <c r="G31" s="10">
        <f t="shared" si="0"/>
        <v>0</v>
      </c>
    </row>
    <row r="32" spans="1:7" ht="45">
      <c r="A32" s="10" t="s">
        <v>75</v>
      </c>
      <c r="B32" s="10" t="s">
        <v>51</v>
      </c>
      <c r="C32" s="10" t="s">
        <v>76</v>
      </c>
      <c r="D32" s="10" t="s">
        <v>23</v>
      </c>
      <c r="E32" s="10">
        <v>27</v>
      </c>
      <c r="F32" s="10"/>
      <c r="G32" s="10">
        <f t="shared" si="0"/>
        <v>0</v>
      </c>
    </row>
    <row r="33" spans="1:7" ht="60">
      <c r="A33" s="10" t="s">
        <v>77</v>
      </c>
      <c r="B33" s="10" t="s">
        <v>78</v>
      </c>
      <c r="C33" s="10" t="s">
        <v>79</v>
      </c>
      <c r="D33" s="10" t="s">
        <v>27</v>
      </c>
      <c r="E33" s="10">
        <v>14</v>
      </c>
      <c r="F33" s="10"/>
      <c r="G33" s="10">
        <f t="shared" si="0"/>
        <v>0</v>
      </c>
    </row>
    <row r="34" spans="1:7" ht="30">
      <c r="A34" s="10" t="s">
        <v>80</v>
      </c>
      <c r="B34" s="10" t="s">
        <v>81</v>
      </c>
      <c r="C34" s="10" t="s">
        <v>82</v>
      </c>
      <c r="D34" s="10" t="s">
        <v>27</v>
      </c>
      <c r="E34" s="10">
        <v>35</v>
      </c>
      <c r="F34" s="10"/>
      <c r="G34" s="10">
        <f t="shared" si="0"/>
        <v>0</v>
      </c>
    </row>
    <row r="35" spans="1:7" ht="45">
      <c r="A35" s="10" t="s">
        <v>83</v>
      </c>
      <c r="B35" s="10" t="s">
        <v>84</v>
      </c>
      <c r="C35" s="10" t="s">
        <v>85</v>
      </c>
      <c r="D35" s="10" t="s">
        <v>13</v>
      </c>
      <c r="E35" s="10">
        <v>275</v>
      </c>
      <c r="F35" s="10"/>
      <c r="G35" s="10">
        <f t="shared" si="0"/>
        <v>0</v>
      </c>
    </row>
    <row r="36" spans="1:7" ht="60">
      <c r="A36" s="10" t="s">
        <v>86</v>
      </c>
      <c r="B36" s="10" t="s">
        <v>87</v>
      </c>
      <c r="C36" s="10" t="s">
        <v>88</v>
      </c>
      <c r="D36" s="10" t="s">
        <v>13</v>
      </c>
      <c r="E36" s="10">
        <v>3009</v>
      </c>
      <c r="F36" s="10"/>
      <c r="G36" s="10">
        <f t="shared" si="0"/>
        <v>0</v>
      </c>
    </row>
    <row r="37" spans="1:7" ht="45">
      <c r="A37" s="10" t="s">
        <v>89</v>
      </c>
      <c r="B37" s="10" t="s">
        <v>90</v>
      </c>
      <c r="C37" s="10" t="s">
        <v>91</v>
      </c>
      <c r="D37" s="10" t="s">
        <v>36</v>
      </c>
      <c r="E37" s="10">
        <v>250</v>
      </c>
      <c r="F37" s="10"/>
      <c r="G37" s="10">
        <f t="shared" si="0"/>
        <v>0</v>
      </c>
    </row>
    <row r="38" spans="1:7" ht="30">
      <c r="A38" s="10" t="s">
        <v>92</v>
      </c>
      <c r="B38" s="10" t="s">
        <v>38</v>
      </c>
      <c r="C38" s="10" t="s">
        <v>93</v>
      </c>
      <c r="D38" s="10" t="s">
        <v>13</v>
      </c>
      <c r="E38" s="10">
        <v>3009</v>
      </c>
      <c r="F38" s="10"/>
      <c r="G38" s="10">
        <f t="shared" si="0"/>
        <v>0</v>
      </c>
    </row>
    <row r="39" spans="1:7" ht="60">
      <c r="A39" s="10" t="s">
        <v>94</v>
      </c>
      <c r="B39" s="10" t="s">
        <v>95</v>
      </c>
      <c r="C39" s="10" t="s">
        <v>96</v>
      </c>
      <c r="D39" s="10" t="s">
        <v>27</v>
      </c>
      <c r="E39" s="10">
        <v>1385</v>
      </c>
      <c r="F39" s="10"/>
      <c r="G39" s="10">
        <f t="shared" si="0"/>
        <v>0</v>
      </c>
    </row>
    <row r="40" spans="1:7" ht="60">
      <c r="A40" s="10" t="s">
        <v>97</v>
      </c>
      <c r="B40" s="10" t="s">
        <v>98</v>
      </c>
      <c r="C40" s="10" t="s">
        <v>99</v>
      </c>
      <c r="D40" s="10" t="s">
        <v>27</v>
      </c>
      <c r="E40" s="10">
        <v>1665</v>
      </c>
      <c r="F40" s="10"/>
      <c r="G40" s="10">
        <f t="shared" si="0"/>
        <v>0</v>
      </c>
    </row>
    <row r="41" spans="1:7" ht="60">
      <c r="A41" s="10" t="s">
        <v>100</v>
      </c>
      <c r="B41" s="10" t="s">
        <v>101</v>
      </c>
      <c r="C41" s="10" t="s">
        <v>102</v>
      </c>
      <c r="D41" s="10" t="s">
        <v>13</v>
      </c>
      <c r="E41" s="10">
        <v>1475</v>
      </c>
      <c r="F41" s="10"/>
      <c r="G41" s="10">
        <f t="shared" si="0"/>
        <v>0</v>
      </c>
    </row>
    <row r="42" spans="1:7" ht="60">
      <c r="A42" s="10" t="s">
        <v>103</v>
      </c>
      <c r="B42" s="10" t="s">
        <v>104</v>
      </c>
      <c r="C42" s="10" t="s">
        <v>105</v>
      </c>
      <c r="D42" s="10" t="s">
        <v>13</v>
      </c>
      <c r="E42" s="10">
        <v>1534</v>
      </c>
      <c r="F42" s="10"/>
      <c r="G42" s="10">
        <f t="shared" si="0"/>
        <v>0</v>
      </c>
    </row>
    <row r="43" spans="1:7" ht="105">
      <c r="A43" s="10" t="s">
        <v>106</v>
      </c>
      <c r="B43" s="10" t="s">
        <v>107</v>
      </c>
      <c r="C43" s="10" t="s">
        <v>108</v>
      </c>
      <c r="D43" s="10" t="s">
        <v>13</v>
      </c>
      <c r="E43" s="10">
        <v>6995</v>
      </c>
      <c r="F43" s="10"/>
      <c r="G43" s="10">
        <f aca="true" t="shared" si="1" ref="G43:G60">E43*F43</f>
        <v>0</v>
      </c>
    </row>
    <row r="44" spans="1:7" ht="45">
      <c r="A44" s="10" t="s">
        <v>109</v>
      </c>
      <c r="B44" s="10" t="s">
        <v>110</v>
      </c>
      <c r="C44" s="10" t="s">
        <v>111</v>
      </c>
      <c r="D44" s="10" t="s">
        <v>112</v>
      </c>
      <c r="E44" s="10">
        <v>699.5</v>
      </c>
      <c r="F44" s="10"/>
      <c r="G44" s="10">
        <f t="shared" si="1"/>
        <v>0</v>
      </c>
    </row>
    <row r="45" spans="1:7" ht="45">
      <c r="A45" s="10" t="s">
        <v>113</v>
      </c>
      <c r="B45" s="10" t="s">
        <v>114</v>
      </c>
      <c r="C45" s="10" t="s">
        <v>115</v>
      </c>
      <c r="D45" s="10" t="s">
        <v>13</v>
      </c>
      <c r="E45" s="10">
        <v>6995</v>
      </c>
      <c r="F45" s="10"/>
      <c r="G45" s="10">
        <f t="shared" si="1"/>
        <v>0</v>
      </c>
    </row>
    <row r="46" spans="1:7" ht="60">
      <c r="A46" s="10" t="s">
        <v>116</v>
      </c>
      <c r="B46" s="10" t="s">
        <v>34</v>
      </c>
      <c r="C46" s="10" t="s">
        <v>117</v>
      </c>
      <c r="D46" s="10" t="s">
        <v>36</v>
      </c>
      <c r="E46" s="10">
        <v>42</v>
      </c>
      <c r="F46" s="10"/>
      <c r="G46" s="10">
        <f t="shared" si="1"/>
        <v>0</v>
      </c>
    </row>
    <row r="47" spans="1:7" ht="45">
      <c r="A47" s="10" t="s">
        <v>118</v>
      </c>
      <c r="B47" s="10" t="s">
        <v>119</v>
      </c>
      <c r="C47" s="10" t="s">
        <v>120</v>
      </c>
      <c r="D47" s="10" t="s">
        <v>27</v>
      </c>
      <c r="E47" s="10">
        <v>32</v>
      </c>
      <c r="F47" s="10"/>
      <c r="G47" s="10">
        <f t="shared" si="1"/>
        <v>0</v>
      </c>
    </row>
    <row r="48" spans="1:7" ht="30">
      <c r="A48" s="10" t="s">
        <v>121</v>
      </c>
      <c r="B48" s="10" t="s">
        <v>122</v>
      </c>
      <c r="C48" s="10" t="s">
        <v>123</v>
      </c>
      <c r="D48" s="10" t="s">
        <v>46</v>
      </c>
      <c r="E48" s="10">
        <v>10</v>
      </c>
      <c r="F48" s="10"/>
      <c r="G48" s="10">
        <f t="shared" si="1"/>
        <v>0</v>
      </c>
    </row>
    <row r="49" spans="1:7" ht="30">
      <c r="A49" s="10" t="s">
        <v>124</v>
      </c>
      <c r="B49" s="10" t="s">
        <v>125</v>
      </c>
      <c r="C49" s="10" t="s">
        <v>126</v>
      </c>
      <c r="D49" s="10" t="s">
        <v>13</v>
      </c>
      <c r="E49" s="10">
        <v>150</v>
      </c>
      <c r="F49" s="10"/>
      <c r="G49" s="10">
        <f t="shared" si="1"/>
        <v>0</v>
      </c>
    </row>
    <row r="50" spans="1:7" ht="30">
      <c r="A50" s="10" t="s">
        <v>127</v>
      </c>
      <c r="B50" s="10" t="s">
        <v>128</v>
      </c>
      <c r="C50" s="10" t="s">
        <v>129</v>
      </c>
      <c r="D50" s="10" t="s">
        <v>27</v>
      </c>
      <c r="E50" s="10">
        <v>40</v>
      </c>
      <c r="F50" s="10"/>
      <c r="G50" s="10">
        <f t="shared" si="1"/>
        <v>0</v>
      </c>
    </row>
    <row r="51" spans="1:7" ht="30">
      <c r="A51" s="10" t="s">
        <v>130</v>
      </c>
      <c r="B51" s="10" t="s">
        <v>131</v>
      </c>
      <c r="C51" s="10" t="s">
        <v>132</v>
      </c>
      <c r="D51" s="10" t="s">
        <v>27</v>
      </c>
      <c r="E51" s="10">
        <v>12</v>
      </c>
      <c r="F51" s="10"/>
      <c r="G51" s="10">
        <f t="shared" si="1"/>
        <v>0</v>
      </c>
    </row>
    <row r="52" spans="1:7" ht="45">
      <c r="A52" s="10" t="s">
        <v>133</v>
      </c>
      <c r="B52" s="10" t="s">
        <v>134</v>
      </c>
      <c r="C52" s="10" t="s">
        <v>135</v>
      </c>
      <c r="D52" s="10" t="s">
        <v>13</v>
      </c>
      <c r="E52" s="10">
        <v>20</v>
      </c>
      <c r="F52" s="10"/>
      <c r="G52" s="10">
        <f t="shared" si="1"/>
        <v>0</v>
      </c>
    </row>
    <row r="53" spans="1:7" ht="30">
      <c r="A53" s="10" t="s">
        <v>136</v>
      </c>
      <c r="B53" s="10" t="s">
        <v>41</v>
      </c>
      <c r="C53" s="10" t="s">
        <v>137</v>
      </c>
      <c r="D53" s="10" t="s">
        <v>27</v>
      </c>
      <c r="E53" s="10">
        <v>2</v>
      </c>
      <c r="F53" s="10"/>
      <c r="G53" s="10">
        <f t="shared" si="1"/>
        <v>0</v>
      </c>
    </row>
    <row r="54" spans="1:7" ht="45">
      <c r="A54" s="10" t="s">
        <v>138</v>
      </c>
      <c r="B54" s="10" t="s">
        <v>139</v>
      </c>
      <c r="C54" s="10" t="s">
        <v>140</v>
      </c>
      <c r="D54" s="10" t="s">
        <v>27</v>
      </c>
      <c r="E54" s="10">
        <v>30</v>
      </c>
      <c r="F54" s="10"/>
      <c r="G54" s="10">
        <f t="shared" si="1"/>
        <v>0</v>
      </c>
    </row>
    <row r="55" spans="1:7" ht="45">
      <c r="A55" s="10" t="s">
        <v>141</v>
      </c>
      <c r="B55" s="10" t="s">
        <v>142</v>
      </c>
      <c r="C55" s="10" t="s">
        <v>143</v>
      </c>
      <c r="D55" s="10" t="s">
        <v>13</v>
      </c>
      <c r="E55" s="10">
        <v>4125</v>
      </c>
      <c r="F55" s="10"/>
      <c r="G55" s="10">
        <f t="shared" si="1"/>
        <v>0</v>
      </c>
    </row>
    <row r="56" spans="1:7" ht="30">
      <c r="A56" s="10" t="s">
        <v>144</v>
      </c>
      <c r="B56" s="10" t="s">
        <v>38</v>
      </c>
      <c r="C56" s="10" t="s">
        <v>145</v>
      </c>
      <c r="D56" s="10" t="s">
        <v>13</v>
      </c>
      <c r="E56" s="10">
        <v>150</v>
      </c>
      <c r="F56" s="10"/>
      <c r="G56" s="10">
        <f t="shared" si="1"/>
        <v>0</v>
      </c>
    </row>
    <row r="57" spans="1:7" ht="45">
      <c r="A57" s="10" t="s">
        <v>146</v>
      </c>
      <c r="B57" s="10" t="s">
        <v>114</v>
      </c>
      <c r="C57" s="10" t="s">
        <v>147</v>
      </c>
      <c r="D57" s="10" t="s">
        <v>13</v>
      </c>
      <c r="E57" s="10">
        <v>150</v>
      </c>
      <c r="F57" s="10"/>
      <c r="G57" s="10">
        <f t="shared" si="1"/>
        <v>0</v>
      </c>
    </row>
    <row r="58" spans="1:7" ht="60">
      <c r="A58" s="10" t="s">
        <v>148</v>
      </c>
      <c r="B58" s="10" t="s">
        <v>149</v>
      </c>
      <c r="C58" s="10" t="s">
        <v>150</v>
      </c>
      <c r="D58" s="10" t="s">
        <v>13</v>
      </c>
      <c r="E58" s="10">
        <v>1031</v>
      </c>
      <c r="F58" s="10"/>
      <c r="G58" s="10">
        <f t="shared" si="1"/>
        <v>0</v>
      </c>
    </row>
    <row r="59" spans="1:7" ht="45">
      <c r="A59" s="10" t="s">
        <v>151</v>
      </c>
      <c r="B59" s="10" t="s">
        <v>152</v>
      </c>
      <c r="C59" s="10" t="s">
        <v>153</v>
      </c>
      <c r="D59" s="10" t="s">
        <v>23</v>
      </c>
      <c r="E59" s="10">
        <v>19</v>
      </c>
      <c r="F59" s="10"/>
      <c r="G59" s="10">
        <f t="shared" si="1"/>
        <v>0</v>
      </c>
    </row>
    <row r="60" spans="1:7" ht="30">
      <c r="A60" s="10" t="s">
        <v>154</v>
      </c>
      <c r="B60" s="10" t="s">
        <v>155</v>
      </c>
      <c r="C60" s="10" t="s">
        <v>156</v>
      </c>
      <c r="D60" s="10" t="s">
        <v>23</v>
      </c>
      <c r="E60" s="10">
        <v>4</v>
      </c>
      <c r="F60" s="10"/>
      <c r="G60" s="10">
        <f t="shared" si="1"/>
        <v>0</v>
      </c>
    </row>
    <row r="62" spans="4:7" ht="15">
      <c r="D62" t="s">
        <v>157</v>
      </c>
      <c r="F62" s="12">
        <f>SUM(G11:G60)</f>
        <v>0</v>
      </c>
      <c r="G62" s="13"/>
    </row>
    <row r="64" spans="3:5" ht="15">
      <c r="C64" t="s">
        <v>234</v>
      </c>
      <c r="D64" s="12">
        <f>F62-(F62/1.22)</f>
        <v>0</v>
      </c>
      <c r="E64" s="13"/>
    </row>
    <row r="66" spans="3:5" ht="15">
      <c r="C66" t="s">
        <v>158</v>
      </c>
      <c r="D66" s="12">
        <f>F62/1.22</f>
        <v>0</v>
      </c>
      <c r="E66" s="13"/>
    </row>
    <row r="71" ht="15">
      <c r="D71" t="s">
        <v>159</v>
      </c>
    </row>
    <row r="80" spans="1:7" ht="15">
      <c r="A80" s="1"/>
      <c r="B80" s="6"/>
      <c r="C80" s="3"/>
      <c r="D80" s="8"/>
      <c r="E80" s="8"/>
      <c r="F80" s="8"/>
      <c r="G80" s="5"/>
    </row>
    <row r="81" spans="1:7" ht="15">
      <c r="A81" s="14" t="s">
        <v>0</v>
      </c>
      <c r="B81" s="14"/>
      <c r="C81" s="3"/>
      <c r="D81" s="8"/>
      <c r="E81" s="8"/>
      <c r="F81" s="15" t="s">
        <v>233</v>
      </c>
      <c r="G81" s="5"/>
    </row>
    <row r="82" spans="1:7" ht="15">
      <c r="A82" s="14"/>
      <c r="B82" s="14"/>
      <c r="C82" s="3"/>
      <c r="D82" s="8"/>
      <c r="E82" s="8"/>
      <c r="F82" s="16"/>
      <c r="G82" s="5"/>
    </row>
    <row r="83" spans="1:7" ht="15">
      <c r="A83" s="17" t="s">
        <v>1</v>
      </c>
      <c r="B83" s="18"/>
      <c r="C83" s="18"/>
      <c r="D83" s="8"/>
      <c r="E83" s="8"/>
      <c r="F83" s="7"/>
      <c r="G83" s="5"/>
    </row>
    <row r="84" spans="1:7" ht="15">
      <c r="A84" s="6"/>
      <c r="B84" s="6"/>
      <c r="C84" s="3"/>
      <c r="D84" s="8"/>
      <c r="E84" s="8"/>
      <c r="F84" s="7"/>
      <c r="G84" s="5"/>
    </row>
    <row r="85" spans="1:7" ht="15">
      <c r="A85" s="19" t="s">
        <v>2</v>
      </c>
      <c r="B85" s="20"/>
      <c r="C85" s="20"/>
      <c r="D85" s="20"/>
      <c r="E85" s="20"/>
      <c r="F85" s="20"/>
      <c r="G85" s="20"/>
    </row>
    <row r="86" spans="1:7" ht="15">
      <c r="A86" s="8"/>
      <c r="B86" s="9"/>
      <c r="C86" s="3"/>
      <c r="D86" s="9"/>
      <c r="E86" s="9"/>
      <c r="F86" s="9"/>
      <c r="G86" s="9"/>
    </row>
    <row r="87" spans="1:7" ht="15">
      <c r="A87" s="21" t="s">
        <v>201</v>
      </c>
      <c r="B87" s="22"/>
      <c r="C87" s="22"/>
      <c r="D87" s="22"/>
      <c r="E87" s="22"/>
      <c r="F87" s="22"/>
      <c r="G87" s="22"/>
    </row>
    <row r="88" spans="1:7" ht="15">
      <c r="A88" s="22"/>
      <c r="B88" s="22"/>
      <c r="C88" s="22"/>
      <c r="D88" s="22"/>
      <c r="E88" s="22"/>
      <c r="F88" s="22"/>
      <c r="G88" s="22"/>
    </row>
    <row r="89" spans="1:7" ht="30">
      <c r="A89" s="10" t="s">
        <v>3</v>
      </c>
      <c r="B89" s="10" t="s">
        <v>4</v>
      </c>
      <c r="C89" s="10" t="s">
        <v>5</v>
      </c>
      <c r="D89" s="10" t="s">
        <v>6</v>
      </c>
      <c r="E89" s="10" t="s">
        <v>7</v>
      </c>
      <c r="F89" s="10" t="s">
        <v>8</v>
      </c>
      <c r="G89" s="10" t="s">
        <v>9</v>
      </c>
    </row>
    <row r="90" spans="1:7" ht="105">
      <c r="A90" s="10" t="s">
        <v>10</v>
      </c>
      <c r="B90" s="10" t="s">
        <v>11</v>
      </c>
      <c r="C90" s="11" t="s">
        <v>161</v>
      </c>
      <c r="D90" s="10" t="s">
        <v>13</v>
      </c>
      <c r="E90" s="10">
        <v>2194</v>
      </c>
      <c r="F90" s="10"/>
      <c r="G90" s="10">
        <f aca="true" t="shared" si="2" ref="G90:G122">E90*F90</f>
        <v>0</v>
      </c>
    </row>
    <row r="91" spans="1:7" ht="45">
      <c r="A91" s="10" t="s">
        <v>14</v>
      </c>
      <c r="B91" s="10" t="s">
        <v>29</v>
      </c>
      <c r="C91" s="10" t="s">
        <v>32</v>
      </c>
      <c r="D91" s="10" t="s">
        <v>13</v>
      </c>
      <c r="E91" s="10">
        <v>681</v>
      </c>
      <c r="F91" s="10"/>
      <c r="G91" s="10">
        <f t="shared" si="2"/>
        <v>0</v>
      </c>
    </row>
    <row r="92" spans="1:7" ht="30">
      <c r="A92" s="10" t="s">
        <v>17</v>
      </c>
      <c r="B92" s="10" t="s">
        <v>15</v>
      </c>
      <c r="C92" s="10" t="s">
        <v>16</v>
      </c>
      <c r="D92" s="10" t="s">
        <v>13</v>
      </c>
      <c r="E92" s="10">
        <v>120</v>
      </c>
      <c r="F92" s="10"/>
      <c r="G92" s="10">
        <f t="shared" si="2"/>
        <v>0</v>
      </c>
    </row>
    <row r="93" spans="1:7" ht="30">
      <c r="A93" s="10" t="s">
        <v>20</v>
      </c>
      <c r="B93" s="10" t="s">
        <v>162</v>
      </c>
      <c r="C93" s="10" t="s">
        <v>163</v>
      </c>
      <c r="D93" s="10" t="s">
        <v>27</v>
      </c>
      <c r="E93" s="10">
        <v>90</v>
      </c>
      <c r="F93" s="10"/>
      <c r="G93" s="10">
        <f t="shared" si="2"/>
        <v>0</v>
      </c>
    </row>
    <row r="94" spans="1:7" ht="30">
      <c r="A94" s="10" t="s">
        <v>24</v>
      </c>
      <c r="B94" s="10" t="s">
        <v>21</v>
      </c>
      <c r="C94" s="10" t="s">
        <v>22</v>
      </c>
      <c r="D94" s="10" t="s">
        <v>23</v>
      </c>
      <c r="E94" s="10">
        <v>1</v>
      </c>
      <c r="F94" s="10"/>
      <c r="G94" s="10">
        <f t="shared" si="2"/>
        <v>0</v>
      </c>
    </row>
    <row r="95" spans="1:7" ht="75">
      <c r="A95" s="10" t="s">
        <v>164</v>
      </c>
      <c r="B95" s="10" t="s">
        <v>87</v>
      </c>
      <c r="C95" s="10" t="s">
        <v>165</v>
      </c>
      <c r="D95" s="10" t="s">
        <v>13</v>
      </c>
      <c r="E95" s="10">
        <v>1807.5</v>
      </c>
      <c r="F95" s="10"/>
      <c r="G95" s="10">
        <f t="shared" si="2"/>
        <v>0</v>
      </c>
    </row>
    <row r="96" spans="1:7" ht="45">
      <c r="A96" s="10" t="s">
        <v>31</v>
      </c>
      <c r="B96" s="10" t="s">
        <v>90</v>
      </c>
      <c r="C96" s="10" t="s">
        <v>91</v>
      </c>
      <c r="D96" s="10" t="s">
        <v>36</v>
      </c>
      <c r="E96" s="10">
        <v>727</v>
      </c>
      <c r="F96" s="10"/>
      <c r="G96" s="10">
        <f t="shared" si="2"/>
        <v>0</v>
      </c>
    </row>
    <row r="97" spans="1:7" ht="45">
      <c r="A97" s="10" t="s">
        <v>33</v>
      </c>
      <c r="B97" s="10" t="s">
        <v>38</v>
      </c>
      <c r="C97" s="10" t="s">
        <v>166</v>
      </c>
      <c r="D97" s="10" t="s">
        <v>13</v>
      </c>
      <c r="E97" s="10">
        <v>1807.5</v>
      </c>
      <c r="F97" s="10"/>
      <c r="G97" s="10">
        <f t="shared" si="2"/>
        <v>0</v>
      </c>
    </row>
    <row r="98" spans="1:7" ht="75">
      <c r="A98" s="10" t="s">
        <v>37</v>
      </c>
      <c r="B98" s="10" t="s">
        <v>167</v>
      </c>
      <c r="C98" s="10" t="s">
        <v>168</v>
      </c>
      <c r="D98" s="10" t="s">
        <v>27</v>
      </c>
      <c r="E98" s="10">
        <v>728</v>
      </c>
      <c r="F98" s="10"/>
      <c r="G98" s="10">
        <f t="shared" si="2"/>
        <v>0</v>
      </c>
    </row>
    <row r="99" spans="1:7" ht="75">
      <c r="A99" s="10" t="s">
        <v>40</v>
      </c>
      <c r="B99" s="10" t="s">
        <v>98</v>
      </c>
      <c r="C99" s="10" t="s">
        <v>169</v>
      </c>
      <c r="D99" s="10" t="s">
        <v>27</v>
      </c>
      <c r="E99" s="10">
        <v>737</v>
      </c>
      <c r="F99" s="10"/>
      <c r="G99" s="10">
        <f t="shared" si="2"/>
        <v>0</v>
      </c>
    </row>
    <row r="100" spans="1:7" ht="75">
      <c r="A100" s="10" t="s">
        <v>43</v>
      </c>
      <c r="B100" s="10" t="s">
        <v>104</v>
      </c>
      <c r="C100" s="10" t="s">
        <v>170</v>
      </c>
      <c r="D100" s="10" t="s">
        <v>13</v>
      </c>
      <c r="E100" s="10">
        <v>1807.5</v>
      </c>
      <c r="F100" s="10"/>
      <c r="G100" s="10">
        <f t="shared" si="2"/>
        <v>0</v>
      </c>
    </row>
    <row r="101" spans="1:7" ht="60">
      <c r="A101" s="10" t="s">
        <v>47</v>
      </c>
      <c r="B101" s="10" t="s">
        <v>114</v>
      </c>
      <c r="C101" s="10" t="s">
        <v>171</v>
      </c>
      <c r="D101" s="10" t="s">
        <v>13</v>
      </c>
      <c r="E101" s="10">
        <v>108</v>
      </c>
      <c r="F101" s="10"/>
      <c r="G101" s="10">
        <f t="shared" si="2"/>
        <v>0</v>
      </c>
    </row>
    <row r="102" spans="1:7" ht="45">
      <c r="A102" s="10" t="s">
        <v>172</v>
      </c>
      <c r="B102" s="10" t="s">
        <v>54</v>
      </c>
      <c r="C102" s="10" t="s">
        <v>173</v>
      </c>
      <c r="D102" s="10" t="s">
        <v>13</v>
      </c>
      <c r="E102" s="10">
        <v>120</v>
      </c>
      <c r="F102" s="10"/>
      <c r="G102" s="10">
        <f t="shared" si="2"/>
        <v>0</v>
      </c>
    </row>
    <row r="103" spans="1:7" ht="30">
      <c r="A103" s="10" t="s">
        <v>53</v>
      </c>
      <c r="B103" s="10" t="s">
        <v>57</v>
      </c>
      <c r="C103" s="10" t="s">
        <v>58</v>
      </c>
      <c r="D103" s="10" t="s">
        <v>13</v>
      </c>
      <c r="E103" s="10">
        <v>120</v>
      </c>
      <c r="F103" s="10"/>
      <c r="G103" s="10">
        <f t="shared" si="2"/>
        <v>0</v>
      </c>
    </row>
    <row r="104" spans="1:7" ht="30">
      <c r="A104" s="10" t="s">
        <v>56</v>
      </c>
      <c r="B104" s="10" t="s">
        <v>60</v>
      </c>
      <c r="C104" s="10" t="s">
        <v>61</v>
      </c>
      <c r="D104" s="10" t="s">
        <v>13</v>
      </c>
      <c r="E104" s="10">
        <v>120</v>
      </c>
      <c r="F104" s="10"/>
      <c r="G104" s="10">
        <f t="shared" si="2"/>
        <v>0</v>
      </c>
    </row>
    <row r="105" spans="1:7" ht="30">
      <c r="A105" s="10" t="s">
        <v>59</v>
      </c>
      <c r="B105" s="10" t="s">
        <v>63</v>
      </c>
      <c r="C105" s="10" t="s">
        <v>64</v>
      </c>
      <c r="D105" s="10" t="s">
        <v>13</v>
      </c>
      <c r="E105" s="10">
        <v>120</v>
      </c>
      <c r="F105" s="10"/>
      <c r="G105" s="10">
        <f t="shared" si="2"/>
        <v>0</v>
      </c>
    </row>
    <row r="106" spans="1:7" ht="45">
      <c r="A106" s="10" t="s">
        <v>62</v>
      </c>
      <c r="B106" s="10" t="s">
        <v>174</v>
      </c>
      <c r="C106" s="10" t="s">
        <v>175</v>
      </c>
      <c r="D106" s="10" t="s">
        <v>13</v>
      </c>
      <c r="E106" s="10">
        <v>120</v>
      </c>
      <c r="F106" s="10"/>
      <c r="G106" s="10">
        <f t="shared" si="2"/>
        <v>0</v>
      </c>
    </row>
    <row r="107" spans="1:7" ht="45">
      <c r="A107" s="10" t="s">
        <v>65</v>
      </c>
      <c r="B107" s="10" t="s">
        <v>114</v>
      </c>
      <c r="C107" s="10" t="s">
        <v>115</v>
      </c>
      <c r="D107" s="10" t="s">
        <v>13</v>
      </c>
      <c r="E107" s="10">
        <v>120</v>
      </c>
      <c r="F107" s="10"/>
      <c r="G107" s="10">
        <f t="shared" si="2"/>
        <v>0</v>
      </c>
    </row>
    <row r="108" spans="1:7" ht="75">
      <c r="A108" s="10" t="s">
        <v>176</v>
      </c>
      <c r="B108" s="10" t="s">
        <v>177</v>
      </c>
      <c r="C108" s="10" t="s">
        <v>178</v>
      </c>
      <c r="D108" s="10" t="s">
        <v>13</v>
      </c>
      <c r="E108" s="10">
        <v>210</v>
      </c>
      <c r="F108" s="10"/>
      <c r="G108" s="10">
        <f t="shared" si="2"/>
        <v>0</v>
      </c>
    </row>
    <row r="109" spans="1:7" ht="30">
      <c r="A109" s="10" t="s">
        <v>179</v>
      </c>
      <c r="B109" s="10" t="s">
        <v>180</v>
      </c>
      <c r="C109" s="10" t="s">
        <v>181</v>
      </c>
      <c r="D109" s="10" t="s">
        <v>23</v>
      </c>
      <c r="E109" s="10">
        <v>4</v>
      </c>
      <c r="F109" s="10"/>
      <c r="G109" s="10">
        <f t="shared" si="2"/>
        <v>0</v>
      </c>
    </row>
    <row r="110" spans="1:7" ht="60">
      <c r="A110" s="10" t="s">
        <v>73</v>
      </c>
      <c r="B110" s="10" t="s">
        <v>29</v>
      </c>
      <c r="C110" s="10" t="s">
        <v>182</v>
      </c>
      <c r="D110" s="10" t="s">
        <v>13</v>
      </c>
      <c r="E110" s="10">
        <v>4994</v>
      </c>
      <c r="F110" s="10"/>
      <c r="G110" s="10">
        <f t="shared" si="2"/>
        <v>0</v>
      </c>
    </row>
    <row r="111" spans="1:7" ht="75">
      <c r="A111" s="10" t="s">
        <v>75</v>
      </c>
      <c r="B111" s="10" t="s">
        <v>107</v>
      </c>
      <c r="C111" s="10" t="s">
        <v>183</v>
      </c>
      <c r="D111" s="10" t="s">
        <v>13</v>
      </c>
      <c r="E111" s="10">
        <v>5034</v>
      </c>
      <c r="F111" s="10"/>
      <c r="G111" s="10">
        <f t="shared" si="2"/>
        <v>0</v>
      </c>
    </row>
    <row r="112" spans="1:7" ht="60">
      <c r="A112" s="10" t="s">
        <v>77</v>
      </c>
      <c r="B112" s="10" t="s">
        <v>184</v>
      </c>
      <c r="C112" s="10" t="s">
        <v>185</v>
      </c>
      <c r="D112" s="10" t="s">
        <v>13</v>
      </c>
      <c r="E112" s="10">
        <v>5034</v>
      </c>
      <c r="F112" s="10"/>
      <c r="G112" s="10">
        <f t="shared" si="2"/>
        <v>0</v>
      </c>
    </row>
    <row r="113" spans="1:7" ht="45">
      <c r="A113" s="10" t="s">
        <v>80</v>
      </c>
      <c r="B113" s="10" t="s">
        <v>186</v>
      </c>
      <c r="C113" s="10" t="s">
        <v>187</v>
      </c>
      <c r="D113" s="10" t="s">
        <v>13</v>
      </c>
      <c r="E113" s="10">
        <v>5034</v>
      </c>
      <c r="F113" s="10"/>
      <c r="G113" s="10">
        <f t="shared" si="2"/>
        <v>0</v>
      </c>
    </row>
    <row r="114" spans="1:7" ht="60">
      <c r="A114" s="10" t="s">
        <v>83</v>
      </c>
      <c r="B114" s="10" t="s">
        <v>188</v>
      </c>
      <c r="C114" s="10" t="s">
        <v>189</v>
      </c>
      <c r="D114" s="10" t="s">
        <v>13</v>
      </c>
      <c r="E114" s="10">
        <v>5034</v>
      </c>
      <c r="F114" s="10"/>
      <c r="G114" s="10">
        <f t="shared" si="2"/>
        <v>0</v>
      </c>
    </row>
    <row r="115" spans="1:7" ht="45">
      <c r="A115" s="10" t="s">
        <v>86</v>
      </c>
      <c r="B115" s="10" t="s">
        <v>34</v>
      </c>
      <c r="C115" s="10" t="s">
        <v>190</v>
      </c>
      <c r="D115" s="10" t="s">
        <v>36</v>
      </c>
      <c r="E115" s="10">
        <v>565</v>
      </c>
      <c r="F115" s="10"/>
      <c r="G115" s="10">
        <f t="shared" si="2"/>
        <v>0</v>
      </c>
    </row>
    <row r="116" spans="1:7" ht="45">
      <c r="A116" s="10" t="s">
        <v>89</v>
      </c>
      <c r="B116" s="10" t="s">
        <v>119</v>
      </c>
      <c r="C116" s="10" t="s">
        <v>191</v>
      </c>
      <c r="D116" s="10" t="s">
        <v>27</v>
      </c>
      <c r="E116" s="10">
        <v>67</v>
      </c>
      <c r="F116" s="10"/>
      <c r="G116" s="10">
        <f t="shared" si="2"/>
        <v>0</v>
      </c>
    </row>
    <row r="117" spans="1:7" ht="30">
      <c r="A117" s="10" t="s">
        <v>92</v>
      </c>
      <c r="B117" s="10" t="s">
        <v>122</v>
      </c>
      <c r="C117" s="10" t="s">
        <v>123</v>
      </c>
      <c r="D117" s="10" t="s">
        <v>46</v>
      </c>
      <c r="E117" s="10">
        <v>22</v>
      </c>
      <c r="F117" s="10"/>
      <c r="G117" s="10">
        <f t="shared" si="2"/>
        <v>0</v>
      </c>
    </row>
    <row r="118" spans="1:7" ht="30">
      <c r="A118" s="10" t="s">
        <v>94</v>
      </c>
      <c r="B118" s="10" t="s">
        <v>38</v>
      </c>
      <c r="C118" s="10" t="s">
        <v>145</v>
      </c>
      <c r="D118" s="10" t="s">
        <v>13</v>
      </c>
      <c r="E118" s="10">
        <v>198</v>
      </c>
      <c r="F118" s="10"/>
      <c r="G118" s="10">
        <f t="shared" si="2"/>
        <v>0</v>
      </c>
    </row>
    <row r="119" spans="1:7" ht="45">
      <c r="A119" s="10" t="s">
        <v>97</v>
      </c>
      <c r="B119" s="10" t="s">
        <v>114</v>
      </c>
      <c r="C119" s="10" t="s">
        <v>147</v>
      </c>
      <c r="D119" s="10" t="s">
        <v>13</v>
      </c>
      <c r="E119" s="10">
        <v>198</v>
      </c>
      <c r="F119" s="10"/>
      <c r="G119" s="10">
        <f t="shared" si="2"/>
        <v>0</v>
      </c>
    </row>
    <row r="120" spans="1:7" ht="60">
      <c r="A120" s="10" t="s">
        <v>100</v>
      </c>
      <c r="B120" s="10" t="s">
        <v>78</v>
      </c>
      <c r="C120" s="10" t="s">
        <v>79</v>
      </c>
      <c r="D120" s="10" t="s">
        <v>27</v>
      </c>
      <c r="E120" s="10">
        <v>7</v>
      </c>
      <c r="F120" s="10"/>
      <c r="G120" s="10">
        <f t="shared" si="2"/>
        <v>0</v>
      </c>
    </row>
    <row r="121" spans="1:7" ht="45">
      <c r="A121" s="10" t="s">
        <v>103</v>
      </c>
      <c r="B121" s="10" t="s">
        <v>81</v>
      </c>
      <c r="C121" s="10" t="s">
        <v>192</v>
      </c>
      <c r="D121" s="10" t="s">
        <v>27</v>
      </c>
      <c r="E121" s="10">
        <v>24.5</v>
      </c>
      <c r="F121" s="10"/>
      <c r="G121" s="10">
        <f t="shared" si="2"/>
        <v>0</v>
      </c>
    </row>
    <row r="122" spans="1:7" ht="30">
      <c r="A122" s="10" t="s">
        <v>193</v>
      </c>
      <c r="B122" s="10" t="s">
        <v>125</v>
      </c>
      <c r="C122" s="10" t="s">
        <v>126</v>
      </c>
      <c r="D122" s="10" t="s">
        <v>13</v>
      </c>
      <c r="E122" s="10">
        <v>723</v>
      </c>
      <c r="F122" s="10"/>
      <c r="G122" s="10">
        <f t="shared" si="2"/>
        <v>0</v>
      </c>
    </row>
    <row r="123" spans="1:7" ht="120">
      <c r="A123" s="10" t="s">
        <v>109</v>
      </c>
      <c r="B123" s="10" t="s">
        <v>194</v>
      </c>
      <c r="C123" s="11" t="s">
        <v>195</v>
      </c>
      <c r="D123" s="10" t="s">
        <v>196</v>
      </c>
      <c r="E123" s="10">
        <v>1</v>
      </c>
      <c r="F123" s="10"/>
      <c r="G123" s="10">
        <f>E123*G124</f>
        <v>0</v>
      </c>
    </row>
    <row r="124" spans="1:7" ht="30">
      <c r="A124" s="10" t="s">
        <v>197</v>
      </c>
      <c r="B124" s="10" t="s">
        <v>128</v>
      </c>
      <c r="C124" s="10" t="s">
        <v>129</v>
      </c>
      <c r="D124" s="10" t="s">
        <v>27</v>
      </c>
      <c r="E124" s="10">
        <v>90</v>
      </c>
      <c r="F124" s="10"/>
      <c r="G124" s="10">
        <f>E124*F124</f>
        <v>0</v>
      </c>
    </row>
    <row r="125" spans="1:7" ht="45">
      <c r="A125" s="10" t="s">
        <v>116</v>
      </c>
      <c r="B125" s="10" t="s">
        <v>142</v>
      </c>
      <c r="C125" s="10" t="s">
        <v>143</v>
      </c>
      <c r="D125" s="10" t="s">
        <v>13</v>
      </c>
      <c r="E125" s="10">
        <v>1486</v>
      </c>
      <c r="F125" s="10"/>
      <c r="G125" s="10">
        <f>E125*F125</f>
        <v>0</v>
      </c>
    </row>
    <row r="126" spans="1:7" ht="60">
      <c r="A126" s="10" t="s">
        <v>118</v>
      </c>
      <c r="B126" s="10" t="s">
        <v>149</v>
      </c>
      <c r="C126" s="10" t="s">
        <v>198</v>
      </c>
      <c r="D126" s="10" t="s">
        <v>13</v>
      </c>
      <c r="E126" s="10">
        <v>375</v>
      </c>
      <c r="F126" s="10"/>
      <c r="G126" s="10">
        <f>E126*F126</f>
        <v>0</v>
      </c>
    </row>
    <row r="127" spans="1:7" ht="45">
      <c r="A127" s="10" t="s">
        <v>121</v>
      </c>
      <c r="B127" s="10" t="s">
        <v>199</v>
      </c>
      <c r="C127" s="10" t="s">
        <v>200</v>
      </c>
      <c r="D127" s="10" t="s">
        <v>13</v>
      </c>
      <c r="E127" s="10">
        <v>220</v>
      </c>
      <c r="F127" s="10"/>
      <c r="G127" s="10">
        <f>E127*F127</f>
        <v>0</v>
      </c>
    </row>
    <row r="129" spans="4:7" ht="15">
      <c r="D129" t="s">
        <v>157</v>
      </c>
      <c r="F129" s="12">
        <f>SUM(G90:G127)</f>
        <v>0</v>
      </c>
      <c r="G129" s="13"/>
    </row>
    <row r="131" spans="3:5" ht="15">
      <c r="C131" t="s">
        <v>234</v>
      </c>
      <c r="D131" s="12">
        <f>F129-(F129/1.22)</f>
        <v>0</v>
      </c>
      <c r="E131" s="13"/>
    </row>
    <row r="133" spans="3:5" ht="15">
      <c r="C133" t="s">
        <v>158</v>
      </c>
      <c r="D133" s="12">
        <f>F129/1.22</f>
        <v>0</v>
      </c>
      <c r="E133" s="13"/>
    </row>
    <row r="138" ht="15">
      <c r="D138" t="s">
        <v>159</v>
      </c>
    </row>
    <row r="147" spans="1:7" ht="15">
      <c r="A147" s="1"/>
      <c r="B147" s="6"/>
      <c r="C147" s="3"/>
      <c r="D147" s="8"/>
      <c r="E147" s="8"/>
      <c r="F147" s="8"/>
      <c r="G147" s="5"/>
    </row>
    <row r="148" spans="1:7" ht="15">
      <c r="A148" s="14" t="s">
        <v>0</v>
      </c>
      <c r="B148" s="14"/>
      <c r="C148" s="3"/>
      <c r="D148" s="8"/>
      <c r="E148" s="8"/>
      <c r="F148" s="15" t="s">
        <v>233</v>
      </c>
      <c r="G148" s="5"/>
    </row>
    <row r="149" spans="1:7" ht="15">
      <c r="A149" s="14"/>
      <c r="B149" s="14"/>
      <c r="C149" s="3"/>
      <c r="D149" s="8"/>
      <c r="E149" s="8"/>
      <c r="F149" s="16"/>
      <c r="G149" s="5"/>
    </row>
    <row r="150" spans="1:7" ht="15">
      <c r="A150" s="17" t="s">
        <v>1</v>
      </c>
      <c r="B150" s="18"/>
      <c r="C150" s="18"/>
      <c r="D150" s="8"/>
      <c r="E150" s="8"/>
      <c r="F150" s="7"/>
      <c r="G150" s="5"/>
    </row>
    <row r="151" spans="1:7" ht="15">
      <c r="A151" s="6"/>
      <c r="B151" s="6"/>
      <c r="C151" s="3"/>
      <c r="D151" s="8"/>
      <c r="E151" s="8"/>
      <c r="F151" s="7"/>
      <c r="G151" s="5"/>
    </row>
    <row r="152" spans="1:7" ht="15">
      <c r="A152" s="19" t="s">
        <v>2</v>
      </c>
      <c r="B152" s="20"/>
      <c r="C152" s="20"/>
      <c r="D152" s="20"/>
      <c r="E152" s="20"/>
      <c r="F152" s="20"/>
      <c r="G152" s="20"/>
    </row>
    <row r="153" spans="1:7" ht="15">
      <c r="A153" s="8"/>
      <c r="B153" s="9"/>
      <c r="C153" s="3"/>
      <c r="D153" s="9"/>
      <c r="E153" s="9"/>
      <c r="F153" s="9"/>
      <c r="G153" s="9"/>
    </row>
    <row r="154" spans="1:7" ht="15">
      <c r="A154" s="21" t="s">
        <v>232</v>
      </c>
      <c r="B154" s="22"/>
      <c r="C154" s="22"/>
      <c r="D154" s="22"/>
      <c r="E154" s="22"/>
      <c r="F154" s="22"/>
      <c r="G154" s="22"/>
    </row>
    <row r="155" spans="1:7" ht="15">
      <c r="A155" s="22"/>
      <c r="B155" s="22"/>
      <c r="C155" s="22"/>
      <c r="D155" s="22"/>
      <c r="E155" s="22"/>
      <c r="F155" s="22"/>
      <c r="G155" s="22"/>
    </row>
    <row r="156" spans="1:7" ht="30">
      <c r="A156" s="10" t="s">
        <v>3</v>
      </c>
      <c r="B156" s="10" t="s">
        <v>4</v>
      </c>
      <c r="C156" s="10" t="s">
        <v>5</v>
      </c>
      <c r="D156" s="10" t="s">
        <v>6</v>
      </c>
      <c r="E156" s="10" t="s">
        <v>7</v>
      </c>
      <c r="F156" s="10" t="s">
        <v>8</v>
      </c>
      <c r="G156" s="10" t="s">
        <v>9</v>
      </c>
    </row>
    <row r="157" spans="1:7" ht="60">
      <c r="A157" s="10" t="s">
        <v>10</v>
      </c>
      <c r="B157" s="10" t="s">
        <v>11</v>
      </c>
      <c r="C157" s="10" t="s">
        <v>202</v>
      </c>
      <c r="D157" s="10" t="s">
        <v>13</v>
      </c>
      <c r="E157" s="10">
        <v>740</v>
      </c>
      <c r="F157" s="10"/>
      <c r="G157" s="10">
        <f aca="true" t="shared" si="3" ref="G157:G176">E157*F157</f>
        <v>0</v>
      </c>
    </row>
    <row r="158" spans="1:7" ht="30">
      <c r="A158" s="10" t="s">
        <v>14</v>
      </c>
      <c r="B158" s="10" t="s">
        <v>203</v>
      </c>
      <c r="C158" s="10" t="s">
        <v>204</v>
      </c>
      <c r="D158" s="10" t="s">
        <v>205</v>
      </c>
      <c r="E158" s="10">
        <v>0.037</v>
      </c>
      <c r="F158" s="10"/>
      <c r="G158" s="10">
        <f t="shared" si="3"/>
        <v>0</v>
      </c>
    </row>
    <row r="159" spans="1:7" ht="45">
      <c r="A159" s="10" t="s">
        <v>206</v>
      </c>
      <c r="B159" s="10" t="s">
        <v>87</v>
      </c>
      <c r="C159" s="10" t="s">
        <v>207</v>
      </c>
      <c r="D159" s="10" t="s">
        <v>13</v>
      </c>
      <c r="E159" s="10">
        <v>555</v>
      </c>
      <c r="F159" s="10"/>
      <c r="G159" s="10">
        <f t="shared" si="3"/>
        <v>0</v>
      </c>
    </row>
    <row r="160" spans="1:7" ht="30">
      <c r="A160" s="10" t="s">
        <v>208</v>
      </c>
      <c r="B160" s="10" t="s">
        <v>38</v>
      </c>
      <c r="C160" s="10" t="s">
        <v>93</v>
      </c>
      <c r="D160" s="10" t="s">
        <v>13</v>
      </c>
      <c r="E160" s="10">
        <v>555</v>
      </c>
      <c r="F160" s="10"/>
      <c r="G160" s="10">
        <f t="shared" si="3"/>
        <v>0</v>
      </c>
    </row>
    <row r="161" spans="1:7" ht="60">
      <c r="A161" s="10" t="s">
        <v>209</v>
      </c>
      <c r="B161" s="10" t="s">
        <v>95</v>
      </c>
      <c r="C161" s="10" t="s">
        <v>96</v>
      </c>
      <c r="D161" s="10" t="s">
        <v>27</v>
      </c>
      <c r="E161" s="10">
        <v>370</v>
      </c>
      <c r="F161" s="10"/>
      <c r="G161" s="10">
        <f t="shared" si="3"/>
        <v>0</v>
      </c>
    </row>
    <row r="162" spans="1:7" ht="60">
      <c r="A162" s="10" t="s">
        <v>164</v>
      </c>
      <c r="B162" s="10" t="s">
        <v>98</v>
      </c>
      <c r="C162" s="10" t="s">
        <v>99</v>
      </c>
      <c r="D162" s="10" t="s">
        <v>27</v>
      </c>
      <c r="E162" s="10">
        <v>380</v>
      </c>
      <c r="F162" s="10"/>
      <c r="G162" s="10">
        <f t="shared" si="3"/>
        <v>0</v>
      </c>
    </row>
    <row r="163" spans="1:7" ht="60">
      <c r="A163" s="10" t="s">
        <v>31</v>
      </c>
      <c r="B163" s="10" t="s">
        <v>101</v>
      </c>
      <c r="C163" s="10" t="s">
        <v>210</v>
      </c>
      <c r="D163" s="10" t="s">
        <v>13</v>
      </c>
      <c r="E163" s="10">
        <v>495</v>
      </c>
      <c r="F163" s="10"/>
      <c r="G163" s="10">
        <f t="shared" si="3"/>
        <v>0</v>
      </c>
    </row>
    <row r="164" spans="1:7" ht="60">
      <c r="A164" s="10" t="s">
        <v>33</v>
      </c>
      <c r="B164" s="10" t="s">
        <v>104</v>
      </c>
      <c r="C164" s="10" t="s">
        <v>211</v>
      </c>
      <c r="D164" s="10" t="s">
        <v>13</v>
      </c>
      <c r="E164" s="10">
        <v>60</v>
      </c>
      <c r="F164" s="10"/>
      <c r="G164" s="10">
        <f t="shared" si="3"/>
        <v>0</v>
      </c>
    </row>
    <row r="165" spans="1:7" ht="90">
      <c r="A165" s="10" t="s">
        <v>212</v>
      </c>
      <c r="B165" s="10" t="s">
        <v>107</v>
      </c>
      <c r="C165" s="10" t="s">
        <v>213</v>
      </c>
      <c r="D165" s="10" t="s">
        <v>13</v>
      </c>
      <c r="E165" s="10">
        <v>1695</v>
      </c>
      <c r="F165" s="10"/>
      <c r="G165" s="10">
        <f t="shared" si="3"/>
        <v>0</v>
      </c>
    </row>
    <row r="166" spans="1:7" ht="60">
      <c r="A166" s="10" t="s">
        <v>214</v>
      </c>
      <c r="B166" s="10" t="s">
        <v>110</v>
      </c>
      <c r="C166" s="10" t="s">
        <v>215</v>
      </c>
      <c r="D166" s="10" t="s">
        <v>112</v>
      </c>
      <c r="E166" s="10">
        <v>169.5</v>
      </c>
      <c r="F166" s="10"/>
      <c r="G166" s="10">
        <f t="shared" si="3"/>
        <v>0</v>
      </c>
    </row>
    <row r="167" spans="1:7" ht="45">
      <c r="A167" s="10" t="s">
        <v>216</v>
      </c>
      <c r="B167" s="10" t="s">
        <v>114</v>
      </c>
      <c r="C167" s="10" t="s">
        <v>217</v>
      </c>
      <c r="D167" s="10" t="s">
        <v>13</v>
      </c>
      <c r="E167" s="10">
        <v>1695</v>
      </c>
      <c r="F167" s="10"/>
      <c r="G167" s="10">
        <f t="shared" si="3"/>
        <v>0</v>
      </c>
    </row>
    <row r="168" spans="1:7" ht="30">
      <c r="A168" s="10" t="s">
        <v>218</v>
      </c>
      <c r="B168" s="10" t="s">
        <v>38</v>
      </c>
      <c r="C168" s="10" t="s">
        <v>145</v>
      </c>
      <c r="D168" s="10" t="s">
        <v>13</v>
      </c>
      <c r="E168" s="10">
        <v>80</v>
      </c>
      <c r="F168" s="10"/>
      <c r="G168" s="10">
        <f t="shared" si="3"/>
        <v>0</v>
      </c>
    </row>
    <row r="169" spans="1:7" ht="45">
      <c r="A169" s="10" t="s">
        <v>219</v>
      </c>
      <c r="B169" s="10" t="s">
        <v>114</v>
      </c>
      <c r="C169" s="10" t="s">
        <v>147</v>
      </c>
      <c r="D169" s="10" t="s">
        <v>13</v>
      </c>
      <c r="E169" s="10">
        <v>80</v>
      </c>
      <c r="F169" s="10"/>
      <c r="G169" s="10">
        <f t="shared" si="3"/>
        <v>0</v>
      </c>
    </row>
    <row r="170" spans="1:7" ht="30">
      <c r="A170" s="10" t="s">
        <v>220</v>
      </c>
      <c r="B170" s="10" t="s">
        <v>125</v>
      </c>
      <c r="C170" s="10" t="s">
        <v>126</v>
      </c>
      <c r="D170" s="10" t="s">
        <v>13</v>
      </c>
      <c r="E170" s="10">
        <v>100</v>
      </c>
      <c r="F170" s="10"/>
      <c r="G170" s="10">
        <f t="shared" si="3"/>
        <v>0</v>
      </c>
    </row>
    <row r="171" spans="1:7" ht="45">
      <c r="A171" s="10" t="s">
        <v>221</v>
      </c>
      <c r="B171" s="10" t="s">
        <v>139</v>
      </c>
      <c r="C171" s="10" t="s">
        <v>222</v>
      </c>
      <c r="D171" s="10" t="s">
        <v>27</v>
      </c>
      <c r="E171" s="10">
        <v>380</v>
      </c>
      <c r="F171" s="10"/>
      <c r="G171" s="10">
        <f t="shared" si="3"/>
        <v>0</v>
      </c>
    </row>
    <row r="172" spans="1:7" ht="60">
      <c r="A172" s="10" t="s">
        <v>223</v>
      </c>
      <c r="B172" s="10" t="s">
        <v>224</v>
      </c>
      <c r="C172" s="10" t="s">
        <v>225</v>
      </c>
      <c r="D172" s="10" t="s">
        <v>27</v>
      </c>
      <c r="E172" s="10">
        <v>40</v>
      </c>
      <c r="F172" s="10"/>
      <c r="G172" s="10">
        <f t="shared" si="3"/>
        <v>0</v>
      </c>
    </row>
    <row r="173" spans="1:7" ht="30">
      <c r="A173" s="10" t="s">
        <v>226</v>
      </c>
      <c r="B173" s="10" t="s">
        <v>128</v>
      </c>
      <c r="C173" s="10" t="s">
        <v>129</v>
      </c>
      <c r="D173" s="10" t="s">
        <v>27</v>
      </c>
      <c r="E173" s="10">
        <v>60</v>
      </c>
      <c r="F173" s="10"/>
      <c r="G173" s="10">
        <f t="shared" si="3"/>
        <v>0</v>
      </c>
    </row>
    <row r="174" spans="1:7" ht="45">
      <c r="A174" s="10" t="s">
        <v>227</v>
      </c>
      <c r="B174" s="10" t="s">
        <v>142</v>
      </c>
      <c r="C174" s="10" t="s">
        <v>143</v>
      </c>
      <c r="D174" s="10" t="s">
        <v>13</v>
      </c>
      <c r="E174" s="10">
        <v>370</v>
      </c>
      <c r="F174" s="10"/>
      <c r="G174" s="10">
        <f t="shared" si="3"/>
        <v>0</v>
      </c>
    </row>
    <row r="175" spans="1:7" ht="60">
      <c r="A175" s="10" t="s">
        <v>228</v>
      </c>
      <c r="B175" s="10" t="s">
        <v>149</v>
      </c>
      <c r="C175" s="10" t="s">
        <v>229</v>
      </c>
      <c r="D175" s="10" t="s">
        <v>13</v>
      </c>
      <c r="E175" s="10">
        <v>185</v>
      </c>
      <c r="F175" s="10"/>
      <c r="G175" s="10">
        <f t="shared" si="3"/>
        <v>0</v>
      </c>
    </row>
    <row r="176" spans="1:7" ht="30">
      <c r="A176" s="10" t="s">
        <v>230</v>
      </c>
      <c r="B176" s="10" t="s">
        <v>152</v>
      </c>
      <c r="C176" s="10" t="s">
        <v>231</v>
      </c>
      <c r="D176" s="10" t="s">
        <v>23</v>
      </c>
      <c r="E176" s="10">
        <v>10</v>
      </c>
      <c r="F176" s="10"/>
      <c r="G176" s="10">
        <f t="shared" si="3"/>
        <v>0</v>
      </c>
    </row>
    <row r="178" spans="4:7" ht="15">
      <c r="D178" t="s">
        <v>157</v>
      </c>
      <c r="F178" s="12">
        <f>SUM(G157:G176)</f>
        <v>0</v>
      </c>
      <c r="G178" s="13"/>
    </row>
    <row r="180" spans="3:5" ht="15">
      <c r="C180" t="s">
        <v>234</v>
      </c>
      <c r="D180" s="12">
        <f>F178-(F178/1.22)</f>
        <v>0</v>
      </c>
      <c r="E180" s="13"/>
    </row>
    <row r="182" spans="3:5" ht="15">
      <c r="C182" t="s">
        <v>158</v>
      </c>
      <c r="D182" s="12">
        <f>F178/1.22</f>
        <v>0</v>
      </c>
      <c r="E182" s="13"/>
    </row>
    <row r="187" ht="15">
      <c r="D187" t="s">
        <v>159</v>
      </c>
    </row>
  </sheetData>
  <sheetProtection/>
  <mergeCells count="24">
    <mergeCell ref="D131:E131"/>
    <mergeCell ref="D133:E133"/>
    <mergeCell ref="A148:B149"/>
    <mergeCell ref="F148:F149"/>
    <mergeCell ref="D182:E182"/>
    <mergeCell ref="A150:C150"/>
    <mergeCell ref="A152:G152"/>
    <mergeCell ref="A154:G155"/>
    <mergeCell ref="F178:G178"/>
    <mergeCell ref="D180:E180"/>
    <mergeCell ref="A81:B82"/>
    <mergeCell ref="F81:F82"/>
    <mergeCell ref="A83:C83"/>
    <mergeCell ref="A85:G85"/>
    <mergeCell ref="A87:G88"/>
    <mergeCell ref="F129:G129"/>
    <mergeCell ref="D64:E64"/>
    <mergeCell ref="D66:E66"/>
    <mergeCell ref="A2:B3"/>
    <mergeCell ref="F2:F3"/>
    <mergeCell ref="A4:C4"/>
    <mergeCell ref="A6:G6"/>
    <mergeCell ref="A8:G9"/>
    <mergeCell ref="F62:G62"/>
  </mergeCells>
  <printOptions/>
  <pageMargins left="0.7086614173228347" right="0.7086614173228347" top="0.15748031496062992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2011-02-11T10:54:08Z</dcterms:modified>
  <cp:category/>
  <cp:version/>
  <cp:contentType/>
  <cp:contentStatus/>
</cp:coreProperties>
</file>